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INGju\Documents\2024 trabajo\IDRD\2025 idrd\indicadores\2306\"/>
    </mc:Choice>
  </mc:AlternateContent>
  <xr:revisionPtr revIDLastSave="0" documentId="13_ncr:1_{1D3AF291-69B3-4FB4-B853-06C1F309D4BF}" xr6:coauthVersionLast="47" xr6:coauthVersionMax="47" xr10:uidLastSave="{00000000-0000-0000-0000-000000000000}"/>
  <bookViews>
    <workbookView xWindow="-110" yWindow="-110" windowWidth="19420" windowHeight="10300" xr2:uid="{00000000-000D-0000-FFFF-FFFF00000000}"/>
  </bookViews>
  <sheets>
    <sheet name="MARZO 2025" sheetId="2" r:id="rId1"/>
  </sheets>
  <definedNames>
    <definedName name="_xlnm._FilterDatabase" localSheetId="0" hidden="1">'MARZO 2025'!$A$5:$T$100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2" l="1"/>
  <c r="I17" i="2"/>
  <c r="I33" i="2" l="1"/>
  <c r="I84" i="2"/>
  <c r="I83" i="2"/>
  <c r="I82" i="2"/>
  <c r="I81" i="2"/>
  <c r="I79" i="2"/>
  <c r="I78" i="2"/>
  <c r="I77" i="2"/>
  <c r="I70" i="2"/>
  <c r="I69" i="2"/>
  <c r="I67" i="2"/>
  <c r="I66" i="2"/>
  <c r="I65" i="2"/>
  <c r="I64" i="2"/>
  <c r="I63" i="2"/>
  <c r="I62" i="2"/>
  <c r="I61" i="2"/>
  <c r="I60" i="2"/>
  <c r="I59" i="2"/>
  <c r="I51" i="2"/>
  <c r="I49" i="2"/>
  <c r="I44" i="2"/>
  <c r="I43" i="2"/>
  <c r="I42" i="2"/>
  <c r="I40" i="2"/>
  <c r="I39" i="2"/>
  <c r="I38" i="2"/>
  <c r="I35" i="2"/>
  <c r="I34" i="2"/>
  <c r="I27" i="2"/>
  <c r="I19" i="2"/>
  <c r="I18" i="2"/>
  <c r="I16" i="2"/>
  <c r="I15" i="2"/>
  <c r="I12" i="2"/>
  <c r="I8" i="2"/>
  <c r="I6" i="2"/>
  <c r="I87" i="2"/>
  <c r="I86" i="2"/>
  <c r="I85" i="2"/>
  <c r="I97" i="2"/>
  <c r="I98" i="2"/>
  <c r="I99" i="2"/>
  <c r="I100" i="2"/>
  <c r="I96" i="2"/>
</calcChain>
</file>

<file path=xl/sharedStrings.xml><?xml version="1.0" encoding="utf-8"?>
<sst xmlns="http://schemas.openxmlformats.org/spreadsheetml/2006/main" count="596" uniqueCount="227">
  <si>
    <t>RESULTADO INDICADORES A MARZO 2025</t>
  </si>
  <si>
    <t>Proceso</t>
  </si>
  <si>
    <t>Nombre del Indicador</t>
  </si>
  <si>
    <t>Formula</t>
  </si>
  <si>
    <t>TIPO</t>
  </si>
  <si>
    <t>FRECUENCIA</t>
  </si>
  <si>
    <t>Meta</t>
  </si>
  <si>
    <t>Resultado</t>
  </si>
  <si>
    <t>Observación</t>
  </si>
  <si>
    <t>Numerador</t>
  </si>
  <si>
    <t>Denominador</t>
  </si>
  <si>
    <t>Administración y Mantenimiento de Parques y Escenarios</t>
  </si>
  <si>
    <t xml:space="preserve">Aprovechamiento económico de parques y/o escenarios </t>
  </si>
  <si>
    <t>(Ingresos del mes + acumulado de los ingresos del mes anterior/Total presupuesto anual)*100</t>
  </si>
  <si>
    <t>Gestión</t>
  </si>
  <si>
    <t>Mensual</t>
  </si>
  <si>
    <t>Sin observaciones, se evidencia el reporte y los soportes</t>
  </si>
  <si>
    <t xml:space="preserve">Incumplimiento de Contratos 	</t>
  </si>
  <si>
    <t>(Número de contratos en incumplimiento / Número de contratos vigentes)*100</t>
  </si>
  <si>
    <t>Riesgo de Gestión</t>
  </si>
  <si>
    <t>Sin observaciones, se evidencia el reporte</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</si>
  <si>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</si>
  <si>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</si>
  <si>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</si>
  <si>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</si>
  <si>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Número de casos detectados en los que se omiten los criterios normativos, procedimentales y tarifarios para el beneficio propio o de un tercero frente al trámite: Permiso de uso y/o aprovechamiento económico de parques o escenarios.</t>
  </si>
  <si>
    <t>Riesgos de Corrupción</t>
  </si>
  <si>
    <t xml:space="preserve">Numero de quejas recibidas por cobro del OPA uso de piscinas en práctica libre.	</t>
  </si>
  <si>
    <t>Número de quejas recibidas por cobro del OPA uso de piscinas en práctica libre</t>
  </si>
  <si>
    <t>Pago realizado por estaciones readioelectricas</t>
  </si>
  <si>
    <t xml:space="preserve">	# Estaciones radioeléctricas que realizan pago / # Total de estaciones radioeléctricas instaladas en predios administrados por el IDRD</t>
  </si>
  <si>
    <t>Riesgos Fiscales</t>
  </si>
  <si>
    <t xml:space="preserve">	
Porcentaje de ejecución del programa anual de caja - STP 	</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</si>
  <si>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</si>
  <si>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</si>
  <si>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</si>
  <si>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</si>
  <si>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</si>
  <si>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</si>
  <si>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</si>
  <si>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</si>
  <si>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</si>
  <si>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</si>
  <si>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</si>
  <si>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</si>
  <si>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se evidencia el reporte sin embargo no se está cumpliendo la meta. Se solicita analizar si se requiere implementar acción correctiva de acuerdo con el procedimiento Indicadores de gestión de proceso versión 10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</si>
  <si>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</si>
  <si>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</si>
  <si>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</si>
  <si>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</si>
  <si>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</si>
  <si>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</si>
  <si>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</si>
  <si>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</si>
  <si>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</si>
  <si>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</si>
  <si>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 xml:space="preserve">Sin observaciones, se evidencia el reporte </t>
  </si>
  <si>
    <t>Cumplimiento de calidad en las PQRSD ( Subdirección Técnica de Construcciones)</t>
  </si>
  <si>
    <t>(N° DE RESPUESTAS QUE CUMPLEN CON LOS CRITERIOS DE CALIDAD / TOTAL DE REQUERIMIENTOS REVISADOS EN LA STC)*100</t>
  </si>
  <si>
    <t>No se evidencia reporte de seguimiento del mes de MARZO del 2025</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</si>
  <si>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</si>
  <si>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</si>
  <si>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</si>
  <si>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</si>
  <si>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Porcentaje de ejecución del programa anual de caja - STC</t>
  </si>
  <si>
    <t>Recursos ejecutados de reserva, vigencia y pasivos exigibles/Recursos programados de reserva, vigencia y pasivos exigibles*100</t>
  </si>
  <si>
    <t>Porcentaje de metas ejecutadas de acuerdo a lo programado</t>
  </si>
  <si>
    <t>% de avance mensual ejecutado en las metas del proyecto de inversión / % del valor mensual programado en las metas del proyecto de inversión * 100</t>
  </si>
  <si>
    <t>Promedio de retraso general en ejecución de obras</t>
  </si>
  <si>
    <t>Fomento de la Actividad Física, el Deporte y la Recreación</t>
  </si>
  <si>
    <t xml:space="preserve"> (N° de proyectos con metas &gt;= 100% de cumplimiento / No. de proyectos a cargo de la STRD)*100</t>
  </si>
  <si>
    <t>Calidad en las PQRDS ( Subdirección Técnica de Recreación y Deportes)</t>
  </si>
  <si>
    <t>(N° DE RESPUESTAS QUE CUMPLEN CON LOS CRITERIOS DE CALIDAD / TOTAL DE PQRDS DE LA STRD)*100</t>
  </si>
  <si>
    <t>Fichas técnicas de procesos contractuales STRD</t>
  </si>
  <si>
    <t>N° de fichas técnicas / N° de procesos de contratación a cargo de la STRD *100%</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</si>
  <si>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</si>
  <si>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</si>
  <si>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</si>
  <si>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</si>
  <si>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</si>
  <si>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</si>
  <si>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</si>
  <si>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Gestión de Asuntos Locales</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</si>
  <si>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</si>
  <si>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</si>
  <si>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</si>
  <si>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</si>
  <si>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</si>
  <si>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Porcentaje de ejecución del programa anual de caja - OAL</t>
  </si>
  <si>
    <t>Gestión de Comunicaciones</t>
  </si>
  <si>
    <t>Número de casos en que se utilizaron pautas publicitarias en beneficio de un tercero a través de central de medios</t>
  </si>
  <si>
    <t>Seguimiento a noticias publicadas acerca del IDRD, sus planes, programas y proyectos</t>
  </si>
  <si>
    <t>Gestión de Servicio a la Ciudadanía</t>
  </si>
  <si>
    <t xml:space="preserve">	Alertas preventivas</t>
  </si>
  <si>
    <t>Número de Peticiones que Recibieron Alerta Preventiva / Número de Peticiones en Riesgo de Vencimiento de Términos *100</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</si>
  <si>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</si>
  <si>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</si>
  <si>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</si>
  <si>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</si>
  <si>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</si>
  <si>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</si>
  <si>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</si>
  <si>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</si>
  <si>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</si>
  <si>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</si>
  <si>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</si>
  <si>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</si>
  <si>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Satisfacción del ciudadano con la atención recibida en los SUPERCADE</t>
  </si>
  <si>
    <t>(No. de ciudadanos satisfechos con la atención recibida en los SUPERCADE/Total de ciudadanos atendidos en los SUPERCADE)*100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</si>
  <si>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</si>
  <si>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</si>
  <si>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</si>
  <si>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</si>
  <si>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</si>
  <si>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</si>
  <si>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 xml:space="preserve">Gestión de Tecnologías de la Información </t>
  </si>
  <si>
    <t>Disponibilidad de bases de Datos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</si>
  <si>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</si>
  <si>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</si>
  <si>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</si>
  <si>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</si>
  <si>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</si>
  <si>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</si>
  <si>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Documental</t>
  </si>
  <si>
    <t>Número de expedientes - pérdida en el archivo central</t>
  </si>
  <si>
    <t>Número de expedientes pérdida en el archivo central</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</si>
  <si>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</si>
  <si>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</si>
  <si>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</si>
  <si>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</si>
  <si>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</si>
  <si>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</si>
  <si>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</si>
  <si>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</si>
  <si>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</si>
  <si>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</si>
  <si>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</si>
  <si>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</si>
  <si>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</si>
  <si>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</si>
  <si>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</si>
  <si>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</si>
  <si>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</si>
  <si>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(No. de cuentas individuales pagadas en un tiempo menor o igual a 9 días/Total de cuentas de pago individuales tramitadas)*100</t>
  </si>
  <si>
    <t>Planeación de la Gestión</t>
  </si>
  <si>
    <t>Cumplimiento mensual de metas-proyectos de inversión</t>
  </si>
  <si>
    <t>Orientaciones realizadas a las subdirecciones relacionadas con la ejecución al PAA</t>
  </si>
  <si>
    <t>Verificaciones realizadas a la ejecución presupuestal de los proyectos en el PAA</t>
  </si>
  <si>
    <t>Numero de verificaciones realizadas / numero de verificaciones programadas *100</t>
  </si>
  <si>
    <t>Cumplimiento de los planes operativos</t>
  </si>
  <si>
    <t>(N° de metas cumplidas / Total de metas programadas) *100%</t>
  </si>
  <si>
    <t>Trimestral</t>
  </si>
  <si>
    <t>Porcentaje de reportes de información elaborados por la Oficina Asesora de Planeación dentro de los tiempos programados</t>
  </si>
  <si>
    <t>(No. de reportes de información elaborados por la OAP / Total de reportes de información programados)*100</t>
  </si>
  <si>
    <t xml:space="preserve">SIN REPORTE </t>
  </si>
  <si>
    <t>Cumplimiento de metas</t>
  </si>
  <si>
    <t xml:space="preserve">Trimestral </t>
  </si>
  <si>
    <t>( Número de visitas realizadas que cumplen con los criterios establecidos / Número de visitas realizadas)*100</t>
  </si>
  <si>
    <t>Visitas Aprovechamiento Económico</t>
  </si>
  <si>
    <t>SIN REPORTE</t>
  </si>
  <si>
    <t># de procesos de contratación que conllevaron a una adjudicación con precios fuera del mercado / # procesos contractuales X 100</t>
  </si>
  <si>
    <t>Porcentaje de procesos Adjudicados con precios fuera del mercado</t>
  </si>
  <si>
    <t>No.de quejas e informes tramitados / Número de quejas e informes recibidos * 100</t>
  </si>
  <si>
    <t>Número de quejas e informes tramitados</t>
  </si>
  <si>
    <t xml:space="preserve">
Fórmula de cálculo
Número de cubrimientos de las actividades atendidas para el posicionamiento de la imagen y marca del IDRD / # Total de cubrimientos solicitados * 100</t>
  </si>
  <si>
    <t>Cubrimiento de actividades</t>
  </si>
  <si>
    <t>Porcentaje de obligaciones contingentes registradas correctamente en la contabilidad</t>
  </si>
  <si>
    <t>(No. de procesos registrados correctamente en la contabilidad/Total de procesos reportados en SIPROJ Web)*100</t>
  </si>
  <si>
    <t>Trimestral (Mes Vencido)</t>
  </si>
  <si>
    <t>Gestión Juridica</t>
  </si>
  <si>
    <t>Porcentaje de procesos judiciales y extrajudiciales atendidos dentro de los términos legales vigentes</t>
  </si>
  <si>
    <t>(No. de procesos jurídicos atendidos dentro de los términos legales vigentes)/Total de procesos jurídicos notificados)*100</t>
  </si>
  <si>
    <t>Porcentaje de trámites de aval de escuelas deportivas atendidos dentro del término legal vigente</t>
  </si>
  <si>
    <t>(No. de actos administrativos proyectados dentro del término legal /Total de trámites de aval de escuelas deportivas radicados con documentación completa)*100</t>
  </si>
  <si>
    <t>trimestral</t>
  </si>
  <si>
    <t>Porcentaje de trámites de reconocimiento deportivo atendidos dentro del término legal vigente</t>
  </si>
  <si>
    <t>(No. de actos administrativos proyectados dentro del término legal /Total de trámites de reconocimiento deportivo radicados con documentación completa)*100</t>
  </si>
  <si>
    <t>Gestión de recursos físicos</t>
  </si>
  <si>
    <t>Porcentaje de inventario aleatorio validado físicamente en bodega</t>
  </si>
  <si>
    <t>(No. de elementos devolutivos y de consumo en bodegas validados físicamente/Muestra de inventario de elementos devolutivos y de consumo registrados en el sistema de información SEVEN)*100</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</si>
  <si>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</si>
  <si>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</si>
  <si>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</si>
  <si>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</si>
  <si>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Número de mesas técnicas en las que participó la Subdirección de Contratación / Número de mesas técnicas programadas *100%</t>
  </si>
  <si>
    <t>Porcentaje de participación en mesas técnicas realizadas para la revisión de las fichas técnicas de los procesos de selección</t>
  </si>
  <si>
    <t>Número de seguimientos realizados / Número de seguimientos programados *100%</t>
  </si>
  <si>
    <t>Porcentaje seguimientos efectuados al avance de los procesos en el PAA.</t>
  </si>
  <si>
    <t>Número de socializaciones / 3 * 100%</t>
  </si>
  <si>
    <t>Porcentaje de socializaciones realizadas a los supervisores de contrato</t>
  </si>
  <si>
    <t>(Número de procesos disciplinarios notificados/Total de procesos en los que adoptaron decisiones) *100%</t>
  </si>
  <si>
    <t>AUTOS EN LOS QUE SE ORDENÓ NOTIFICACIÓN</t>
  </si>
  <si>
    <t xml:space="preserve">(Cantidad de informes reglamentarios presentados extemporáneamente/ Número de informes reglamentarios incluidos en el PAAI en el período) x100.
</t>
  </si>
  <si>
    <t>Presentación Extemporánea de Informes Reglamentarios</t>
  </si>
  <si>
    <t>Número de vocaciones de parques y aprobación de proyectos específicos sin el lleno de requisitos</t>
  </si>
  <si>
    <t>Número de liquidaciones realizadas de fondos compensatorios sin el lleno de requisitos</t>
  </si>
  <si>
    <t>Ejecución de actividades sin el conocimiento previo sobre los lineamientos técnicos existentes</t>
  </si>
  <si>
    <t>Tasa de variación en el alcance total de las publicaciones en redes sociales</t>
  </si>
  <si>
    <t xml:space="preserve">(No. de solicitudes de servicio atendidas dentro de los tiempos establecidos/Total de solicitudes de servicio de comunicaciones recibidas)*100
</t>
  </si>
  <si>
    <t>Porcentaje de solicitudes de servicios de comunicaciones atendidas dentro de los tiempos establecidos</t>
  </si>
  <si>
    <t>"(No. de hitos en proyectos de PETI alcanzados/Total de hitos en proyectos de PETI programados en la vigencia)*100"</t>
  </si>
  <si>
    <t>Porcentaje de avance en proyectos de PETI</t>
  </si>
  <si>
    <t>Número de casos en que se han generado desviación en el rubro presupuestal autorizado en el PAA</t>
  </si>
  <si>
    <t>Número de casos en que se han generado desviación de los recursos públicos para beneficio particular</t>
  </si>
  <si>
    <t>Número de casos de favorecimiento detectados relacionados con el Aval deportivo de las escuelas de formación deportiva y el Reconocimiento deportivo a clubes deportivos, clubes promotores y clubes pertenecientes a entidades no deportivas.</t>
  </si>
  <si>
    <t>Número de casos de favorecimiento detectados a terceros</t>
  </si>
  <si>
    <t>Número de casos de favorecimiento detectados a terceros en procesos judiciales y extrajudiciales</t>
  </si>
  <si>
    <t>Número de casos de pérdida de elementos en Bodega</t>
  </si>
  <si>
    <t>No se evidencia reporte de seguimiento del mes de Marzo del 2025</t>
  </si>
  <si>
    <t>Se evidencia el reporte, se observa que el indicador no es mes vencido, si no se reporta mes de febrero.</t>
  </si>
  <si>
    <t>se evidencia el reporte sin embargo se solicita analizar si se requiere implementar acción correctiva de acuerdo con el procedimiento Indicadores de gestión de proceso versión 10</t>
  </si>
  <si>
    <t>Riesgo de gestión</t>
  </si>
  <si>
    <t>Porcentaje de ejecución presupuestal en gastos de funcionamiento*</t>
  </si>
  <si>
    <t>Porcentaje de ejecución presupuestal en gastos de inversión*</t>
  </si>
  <si>
    <t>Porcentaje de transferencias primarias realizadas de acuerdo con los tiempos de retención*</t>
  </si>
  <si>
    <t>(N° de personas que asisten a las socializaciones/ Total de personas programadas)*100</t>
  </si>
  <si>
    <t xml:space="preserve">No. De quejas recibidas y validadas por no convocar oportunamente y no cumplir con las sesiones programadas en el sistema de participación DRAFE </t>
  </si>
  <si>
    <t>Número de noticias publicadas en todos los medios de comunicación/ Número de noticias publicadas* 100</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</si>
  <si>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sociales.*100</t>
  </si>
  <si>
    <t>(No. de peticiones, quejas, reclamos y sugerencias contestadas en el aplicativo Bogotá Te Escucha, por parte del Área de Atención al Cliente, Quejas y Reclamos, dentro de los términos legales vigentes / Total de peticiones, quejas, reclamos y sugerencias recibidas)*100</t>
  </si>
  <si>
    <t>(Número de funcionarios revisados en prenómina en el periodo/Numero de funcionarios activos en el periodo. )*100</t>
  </si>
  <si>
    <t xml:space="preserve">	(Horas disponibles mes / total de horas del mes)*100</t>
  </si>
  <si>
    <t xml:space="preserve"> Orientaciones realizadas a las subdirecciones/Orientaciones solicitadas *100</t>
  </si>
  <si>
    <t xml:space="preserve"> Gestión</t>
  </si>
  <si>
    <t xml:space="preserve">Gestión </t>
  </si>
  <si>
    <t>≤7%</t>
  </si>
  <si>
    <t>metas ejecutadas/metas programadas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</si>
</sst>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9" fontId="4" fillId="0" borderId="0" applyFont="0" applyFill="0" applyBorder="0" applyAlignment="0" applyProtection="0"/>
  </cellStyleXfs>
  <cellXfs count="36">
    <xf numFmtId="0" fontId="0" fillId="0" borderId="0" xfId="0"/>
    <xf numFmtId="0" fontId="3" fillId="0" borderId="4" xfId="0" applyFont="1" applyFill="1" applyBorder="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0" borderId="0" xfId="0" applyFont="1" applyBorder="1" applyAlignment="1">
      <alignment horizontal="center" vertical="center"/>
    </xf>
    <xf numFmtId="9" fontId="1" fillId="0" borderId="0" xfId="0" applyNumberFormat="1" applyFont="1" applyAlignment="1">
      <alignment horizontal="center" vertical="center"/>
    </xf>
    <xf numFmtId="0" fontId="1" fillId="0" borderId="4" xfId="0" applyFont="1" applyBorder="1" applyAlignment="1">
      <alignment horizontal="center" vertical="center" wrapText="1"/>
    </xf>
    <xf numFmtId="0" fontId="1" fillId="0" borderId="0" xfId="0" applyFont="1"/>
    <xf numFmtId="0" fontId="1"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9" fontId="1" fillId="0" borderId="4" xfId="2" applyFont="1" applyFill="1" applyBorder="1" applyAlignment="1">
      <alignment horizontal="center" vertical="center" wrapText="1"/>
    </xf>
    <xf numFmtId="0" fontId="1" fillId="2" borderId="4" xfId="0" applyFont="1" applyFill="1" applyBorder="1" applyAlignment="1">
      <alignment horizontal="center" vertical="center"/>
    </xf>
    <xf numFmtId="0" fontId="1" fillId="0" borderId="4" xfId="0" applyFont="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9" fontId="7" fillId="0" borderId="4"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 xfId="1" applyFont="1" applyBorder="1" applyAlignment="1">
      <alignment horizontal="center" vertical="center"/>
    </xf>
    <xf numFmtId="0" fontId="3" fillId="2" borderId="2" xfId="1" applyFont="1" applyFill="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1"/>
  <sheetViews>
    <sheetView tabSelected="1" zoomScale="41" workbookViewId="0">
      <selection activeCell="H10" sqref="H10"/>
    </sheetView>
  </sheetViews>
  <sheetFormatPr baseColWidth="10" defaultRowHeight="14.5" x14ac:dyDescent="0.35"/>
  <cols>
    <col min="1" max="1" width="23.453125" style="8" customWidth="1"/>
    <col min="2" max="2" width="46.453125" style="8" customWidth="1"/>
    <col min="3" max="3" width="46.7265625" style="8" customWidth="1"/>
    <col min="4" max="4" width="12.453125" style="8" customWidth="1"/>
    <col min="5" max="5" width="15.54296875" style="8" bestFit="1" customWidth="1"/>
    <col min="6" max="6" width="12.1796875" style="8" customWidth="1"/>
    <col min="7" max="7" width="15.81640625" style="8" bestFit="1" customWidth="1"/>
    <col min="8" max="8" width="16.81640625" style="8" bestFit="1" customWidth="1"/>
    <col min="9" max="9" width="12.81640625" style="8" bestFit="1" customWidth="1"/>
    <col min="10" max="10" width="62.7265625" style="8" bestFit="1" customWidth="1"/>
    <col min="11" max="16384" width="10.90625" style="8"/>
  </cols>
  <sheetData>
    <row r="1" spans="1:11" s="2" customFormat="1" ht="15" thickBot="1" x14ac:dyDescent="0.4">
      <c r="B1" s="3"/>
      <c r="C1" s="4"/>
    </row>
    <row r="2" spans="1:11" s="2" customFormat="1" ht="15" thickBot="1" x14ac:dyDescent="0.4">
      <c r="A2" s="29" t="s">
        <v>0</v>
      </c>
      <c r="B2" s="30"/>
      <c r="C2" s="30"/>
      <c r="D2" s="31"/>
      <c r="E2" s="31"/>
      <c r="F2" s="31"/>
      <c r="G2" s="31"/>
      <c r="H2" s="31"/>
      <c r="I2" s="31"/>
      <c r="J2" s="32"/>
    </row>
    <row r="3" spans="1:11" s="2" customFormat="1" x14ac:dyDescent="0.35">
      <c r="A3" s="33"/>
      <c r="B3" s="34"/>
      <c r="C3" s="35"/>
      <c r="D3" s="33"/>
      <c r="E3" s="5"/>
      <c r="F3" s="5"/>
      <c r="G3" s="5"/>
      <c r="H3" s="5"/>
      <c r="I3" s="5"/>
      <c r="J3" s="5"/>
    </row>
    <row r="4" spans="1:11" s="2" customFormat="1" x14ac:dyDescent="0.35">
      <c r="A4" s="27" t="s">
        <v>1</v>
      </c>
      <c r="B4" s="27" t="s">
        <v>2</v>
      </c>
      <c r="C4" s="27" t="s">
        <v>3</v>
      </c>
      <c r="D4" s="27" t="s">
        <v>4</v>
      </c>
      <c r="E4" s="27" t="s">
        <v>5</v>
      </c>
      <c r="F4" s="27" t="s">
        <v>6</v>
      </c>
      <c r="G4" s="27" t="s">
        <v>7</v>
      </c>
      <c r="H4" s="28"/>
      <c r="I4" s="28"/>
      <c r="J4" s="27" t="s">
        <v>8</v>
      </c>
    </row>
    <row r="5" spans="1:11" s="2" customFormat="1" x14ac:dyDescent="0.35">
      <c r="A5" s="27"/>
      <c r="B5" s="27"/>
      <c r="C5" s="27"/>
      <c r="D5" s="27"/>
      <c r="E5" s="27"/>
      <c r="F5" s="27"/>
      <c r="G5" s="1" t="s">
        <v>9</v>
      </c>
      <c r="H5" s="1" t="s">
        <v>10</v>
      </c>
      <c r="I5" s="1" t="s">
        <v>7</v>
      </c>
      <c r="J5" s="27"/>
    </row>
    <row r="6" spans="1:11" s="2" customFormat="1" ht="43.5" x14ac:dyDescent="0.35">
      <c r="A6" s="9" t="s">
        <v>11</v>
      </c>
      <c r="B6" s="10" t="s">
        <v>12</v>
      </c>
      <c r="C6" s="9" t="s">
        <v>13</v>
      </c>
      <c r="D6" s="9" t="s">
        <v>19</v>
      </c>
      <c r="E6" s="9" t="s">
        <v>15</v>
      </c>
      <c r="F6" s="11">
        <v>0.9</v>
      </c>
      <c r="G6" s="12">
        <v>4374237</v>
      </c>
      <c r="H6" s="12">
        <v>30750412</v>
      </c>
      <c r="I6" s="13">
        <f>+G6/H6</f>
        <v>0.14224970384136643</v>
      </c>
      <c r="J6" s="14" t="s">
        <v>210</v>
      </c>
      <c r="K6" s="6"/>
    </row>
    <row r="7" spans="1:11" s="2" customFormat="1" ht="43.5" x14ac:dyDescent="0.35">
      <c r="A7" s="9" t="s">
        <v>11</v>
      </c>
      <c r="B7" s="10" t="s">
        <v>17</v>
      </c>
      <c r="C7" s="9" t="s">
        <v>18</v>
      </c>
      <c r="D7" s="9" t="s">
        <v>19</v>
      </c>
      <c r="E7" s="9" t="s">
        <v>15</v>
      </c>
      <c r="F7" s="11">
        <v>0</v>
      </c>
      <c r="G7" s="12">
        <v>0</v>
      </c>
      <c r="H7" s="12">
        <v>0</v>
      </c>
      <c r="I7" s="13">
        <v>1</v>
      </c>
      <c r="J7" s="15" t="s">
        <v>20</v>
      </c>
    </row>
    <row r="8" spans="1:11" s="2" customFormat="1" ht="43.5" x14ac:dyDescent="0.35">
      <c r="A8" s="16" t="s">
        <v>11</v>
      </c>
      <c r="B8" s="17" t="s">
        <v>21</v>
      </c>
      <c r="C8" s="16" t="s">
        <v>22</v>
      </c>
      <c r="D8" s="7" t="s">
        <v>19</v>
      </c>
      <c r="E8" s="9" t="s">
        <v>15</v>
      </c>
      <c r="F8" s="11">
        <v>1</v>
      </c>
      <c r="G8" s="12">
        <v>338</v>
      </c>
      <c r="H8" s="12">
        <v>340</v>
      </c>
      <c r="I8" s="13">
        <f>+G8/H8</f>
        <v>0.99411764705882355</v>
      </c>
      <c r="J8" s="14" t="s">
        <v>45</v>
      </c>
    </row>
    <row r="9" spans="1:11" s="2" customFormat="1" ht="43.5" x14ac:dyDescent="0.35">
      <c r="A9" s="9" t="s">
        <v>11</v>
      </c>
      <c r="B9" s="10" t="s">
        <v>23</v>
      </c>
      <c r="C9" s="9" t="s">
        <v>24</v>
      </c>
      <c r="D9" s="9" t="s">
        <v>19</v>
      </c>
      <c r="E9" s="9" t="s">
        <v>15</v>
      </c>
      <c r="F9" s="11">
        <v>0.95</v>
      </c>
      <c r="G9" s="12">
        <v>410</v>
      </c>
      <c r="H9" s="12">
        <v>411</v>
      </c>
      <c r="I9" s="13">
        <v>0.99</v>
      </c>
      <c r="J9" s="15" t="s">
        <v>16</v>
      </c>
    </row>
    <row r="10" spans="1:11" s="2" customFormat="1" ht="72.5" x14ac:dyDescent="0.35">
      <c r="A10" s="9" t="s">
        <v>11</v>
      </c>
      <c r="B10" s="10" t="s">
        <v>25</v>
      </c>
      <c r="C10" s="9" t="s">
        <v>25</v>
      </c>
      <c r="D10" s="9" t="s">
        <v>26</v>
      </c>
      <c r="E10" s="9" t="s">
        <v>15</v>
      </c>
      <c r="F10" s="9">
        <v>0</v>
      </c>
      <c r="G10" s="12">
        <v>0</v>
      </c>
      <c r="H10" s="12"/>
      <c r="I10" s="18">
        <v>0</v>
      </c>
      <c r="J10" s="15" t="s">
        <v>16</v>
      </c>
    </row>
    <row r="11" spans="1:11" s="2" customFormat="1" ht="43.5" x14ac:dyDescent="0.35">
      <c r="A11" s="9" t="s">
        <v>11</v>
      </c>
      <c r="B11" s="10" t="s">
        <v>27</v>
      </c>
      <c r="C11" s="9" t="s">
        <v>28</v>
      </c>
      <c r="D11" s="9" t="s">
        <v>26</v>
      </c>
      <c r="E11" s="9" t="s">
        <v>15</v>
      </c>
      <c r="F11" s="9">
        <v>0</v>
      </c>
      <c r="G11" s="12">
        <v>0</v>
      </c>
      <c r="H11" s="12"/>
      <c r="I11" s="18">
        <v>0</v>
      </c>
      <c r="J11" s="15" t="s">
        <v>16</v>
      </c>
    </row>
    <row r="12" spans="1:11" s="2" customFormat="1" ht="43.5" x14ac:dyDescent="0.35">
      <c r="A12" s="9" t="s">
        <v>11</v>
      </c>
      <c r="B12" s="10" t="s">
        <v>29</v>
      </c>
      <c r="C12" s="9" t="s">
        <v>30</v>
      </c>
      <c r="D12" s="9" t="s">
        <v>31</v>
      </c>
      <c r="E12" s="9" t="s">
        <v>15</v>
      </c>
      <c r="F12" s="19">
        <v>1</v>
      </c>
      <c r="G12" s="12">
        <v>9</v>
      </c>
      <c r="H12" s="12">
        <v>9</v>
      </c>
      <c r="I12" s="13">
        <f>+G12/H12</f>
        <v>1</v>
      </c>
      <c r="J12" s="15" t="s">
        <v>16</v>
      </c>
    </row>
    <row r="13" spans="1:11" s="2" customFormat="1" ht="43.5" x14ac:dyDescent="0.35">
      <c r="A13" s="9" t="s">
        <v>11</v>
      </c>
      <c r="B13" s="10" t="s">
        <v>32</v>
      </c>
      <c r="C13" s="9" t="s">
        <v>33</v>
      </c>
      <c r="D13" s="9" t="s">
        <v>26</v>
      </c>
      <c r="E13" s="9" t="s">
        <v>15</v>
      </c>
      <c r="F13" s="19">
        <v>0.95</v>
      </c>
      <c r="G13" s="12">
        <v>11570673000</v>
      </c>
      <c r="H13" s="12">
        <v>11571935000</v>
      </c>
      <c r="I13" s="13">
        <v>0.99</v>
      </c>
      <c r="J13" s="15" t="s">
        <v>16</v>
      </c>
    </row>
    <row r="14" spans="1:11" s="2" customFormat="1" ht="43.5" x14ac:dyDescent="0.35">
      <c r="A14" s="10" t="s">
        <v>11</v>
      </c>
      <c r="B14" s="20" t="s">
        <v>158</v>
      </c>
      <c r="C14" s="10" t="s">
        <v>157</v>
      </c>
      <c r="D14" s="9" t="s">
        <v>19</v>
      </c>
      <c r="E14" s="21" t="s">
        <v>156</v>
      </c>
      <c r="F14" s="19">
        <v>1</v>
      </c>
      <c r="G14" s="12">
        <v>12</v>
      </c>
      <c r="H14" s="12">
        <v>12</v>
      </c>
      <c r="I14" s="13">
        <v>1</v>
      </c>
      <c r="J14" s="7" t="s">
        <v>16</v>
      </c>
    </row>
    <row r="15" spans="1:11" s="2" customFormat="1" ht="87" x14ac:dyDescent="0.35">
      <c r="A15" s="14" t="s">
        <v>34</v>
      </c>
      <c r="B15" s="14" t="s">
        <v>35</v>
      </c>
      <c r="C15" s="9" t="s">
        <v>36</v>
      </c>
      <c r="D15" s="9" t="s">
        <v>14</v>
      </c>
      <c r="E15" s="9" t="s">
        <v>15</v>
      </c>
      <c r="F15" s="19">
        <v>0.9</v>
      </c>
      <c r="G15" s="12">
        <v>304</v>
      </c>
      <c r="H15" s="12">
        <v>308</v>
      </c>
      <c r="I15" s="13">
        <f>+G15/H15</f>
        <v>0.98701298701298701</v>
      </c>
      <c r="J15" s="9" t="s">
        <v>16</v>
      </c>
    </row>
    <row r="16" spans="1:11" s="2" customFormat="1" ht="58" x14ac:dyDescent="0.35">
      <c r="A16" s="14" t="s">
        <v>34</v>
      </c>
      <c r="B16" s="14" t="s">
        <v>37</v>
      </c>
      <c r="C16" s="9" t="s">
        <v>38</v>
      </c>
      <c r="D16" s="9" t="s">
        <v>14</v>
      </c>
      <c r="E16" s="9" t="s">
        <v>15</v>
      </c>
      <c r="F16" s="19">
        <v>0.6</v>
      </c>
      <c r="G16" s="12">
        <v>7</v>
      </c>
      <c r="H16" s="12">
        <v>10</v>
      </c>
      <c r="I16" s="13">
        <f>+G16/H16</f>
        <v>0.7</v>
      </c>
      <c r="J16" s="9" t="s">
        <v>16</v>
      </c>
      <c r="K16" s="6"/>
    </row>
    <row r="17" spans="1:11" s="2" customFormat="1" ht="72.5" x14ac:dyDescent="0.35">
      <c r="A17" s="14" t="s">
        <v>34</v>
      </c>
      <c r="B17" s="14" t="s">
        <v>39</v>
      </c>
      <c r="C17" s="9" t="s">
        <v>40</v>
      </c>
      <c r="D17" s="9" t="s">
        <v>14</v>
      </c>
      <c r="E17" s="9" t="s">
        <v>15</v>
      </c>
      <c r="F17" s="19">
        <v>0.8</v>
      </c>
      <c r="G17" s="12">
        <v>5</v>
      </c>
      <c r="H17" s="12">
        <v>7</v>
      </c>
      <c r="I17" s="13">
        <f>+G17/H17</f>
        <v>0.7142857142857143</v>
      </c>
      <c r="J17" s="9" t="s">
        <v>45</v>
      </c>
      <c r="K17" s="6"/>
    </row>
    <row r="18" spans="1:11" s="2" customFormat="1" ht="72.5" x14ac:dyDescent="0.35">
      <c r="A18" s="14" t="s">
        <v>34</v>
      </c>
      <c r="B18" s="14" t="s">
        <v>41</v>
      </c>
      <c r="C18" s="9" t="s">
        <v>42</v>
      </c>
      <c r="D18" s="9" t="s">
        <v>14</v>
      </c>
      <c r="E18" s="9" t="s">
        <v>15</v>
      </c>
      <c r="F18" s="19">
        <v>0.8</v>
      </c>
      <c r="G18" s="12">
        <v>84</v>
      </c>
      <c r="H18" s="12">
        <v>109</v>
      </c>
      <c r="I18" s="13">
        <f>+G18/H18</f>
        <v>0.77064220183486243</v>
      </c>
      <c r="J18" s="9" t="s">
        <v>45</v>
      </c>
      <c r="K18" s="6"/>
    </row>
    <row r="19" spans="1:11" s="2" customFormat="1" ht="87" x14ac:dyDescent="0.35">
      <c r="A19" s="14" t="s">
        <v>34</v>
      </c>
      <c r="B19" s="14" t="s">
        <v>43</v>
      </c>
      <c r="C19" s="9" t="s">
        <v>44</v>
      </c>
      <c r="D19" s="9" t="s">
        <v>14</v>
      </c>
      <c r="E19" s="9" t="s">
        <v>15</v>
      </c>
      <c r="F19" s="19">
        <v>0.8</v>
      </c>
      <c r="G19" s="12">
        <v>4</v>
      </c>
      <c r="H19" s="12">
        <v>7</v>
      </c>
      <c r="I19" s="13">
        <f>+G19/H19</f>
        <v>0.5714285714285714</v>
      </c>
      <c r="J19" s="9" t="s">
        <v>45</v>
      </c>
      <c r="K19" s="6"/>
    </row>
    <row r="20" spans="1:11" s="2" customFormat="1" ht="43.5" x14ac:dyDescent="0.35">
      <c r="A20" s="22" t="s">
        <v>34</v>
      </c>
      <c r="B20" s="10" t="s">
        <v>161</v>
      </c>
      <c r="C20" s="10" t="s">
        <v>160</v>
      </c>
      <c r="D20" s="9" t="s">
        <v>31</v>
      </c>
      <c r="E20" s="21" t="s">
        <v>156</v>
      </c>
      <c r="F20" s="19">
        <v>0</v>
      </c>
      <c r="G20" s="12"/>
      <c r="H20" s="12"/>
      <c r="I20" s="13" t="s">
        <v>159</v>
      </c>
      <c r="J20" s="7" t="s">
        <v>208</v>
      </c>
    </row>
    <row r="21" spans="1:11" s="2" customFormat="1" ht="43.5" x14ac:dyDescent="0.35">
      <c r="A21" s="22" t="s">
        <v>34</v>
      </c>
      <c r="B21" s="10" t="s">
        <v>185</v>
      </c>
      <c r="C21" s="10" t="s">
        <v>184</v>
      </c>
      <c r="D21" s="9" t="s">
        <v>19</v>
      </c>
      <c r="E21" s="21" t="s">
        <v>156</v>
      </c>
      <c r="F21" s="19">
        <v>1</v>
      </c>
      <c r="G21" s="12"/>
      <c r="H21" s="12"/>
      <c r="I21" s="13" t="s">
        <v>159</v>
      </c>
      <c r="J21" s="7" t="s">
        <v>208</v>
      </c>
    </row>
    <row r="22" spans="1:11" s="2" customFormat="1" ht="29" x14ac:dyDescent="0.35">
      <c r="A22" s="22" t="s">
        <v>34</v>
      </c>
      <c r="B22" s="10" t="s">
        <v>189</v>
      </c>
      <c r="C22" s="10" t="s">
        <v>188</v>
      </c>
      <c r="D22" s="9" t="s">
        <v>19</v>
      </c>
      <c r="E22" s="21" t="s">
        <v>156</v>
      </c>
      <c r="F22" s="19">
        <v>1</v>
      </c>
      <c r="G22" s="12"/>
      <c r="H22" s="12"/>
      <c r="I22" s="13" t="s">
        <v>159</v>
      </c>
      <c r="J22" s="7" t="s">
        <v>208</v>
      </c>
    </row>
    <row r="23" spans="1:11" s="2" customFormat="1" ht="29" x14ac:dyDescent="0.35">
      <c r="A23" s="22" t="s">
        <v>34</v>
      </c>
      <c r="B23" s="10" t="s">
        <v>187</v>
      </c>
      <c r="C23" s="10" t="s">
        <v>186</v>
      </c>
      <c r="D23" s="9" t="s">
        <v>19</v>
      </c>
      <c r="E23" s="21" t="s">
        <v>156</v>
      </c>
      <c r="F23" s="19">
        <v>1</v>
      </c>
      <c r="G23" s="12"/>
      <c r="H23" s="12"/>
      <c r="I23" s="13" t="s">
        <v>159</v>
      </c>
      <c r="J23" s="7" t="s">
        <v>208</v>
      </c>
    </row>
    <row r="24" spans="1:11" s="2" customFormat="1" ht="43.5" x14ac:dyDescent="0.35">
      <c r="A24" s="9" t="s">
        <v>46</v>
      </c>
      <c r="B24" s="9" t="s">
        <v>47</v>
      </c>
      <c r="C24" s="9" t="s">
        <v>48</v>
      </c>
      <c r="D24" s="9" t="s">
        <v>49</v>
      </c>
      <c r="E24" s="9" t="s">
        <v>15</v>
      </c>
      <c r="F24" s="9">
        <v>0</v>
      </c>
      <c r="G24" s="12">
        <v>0</v>
      </c>
      <c r="H24" s="12"/>
      <c r="I24" s="18">
        <v>0</v>
      </c>
      <c r="J24" s="14" t="s">
        <v>16</v>
      </c>
    </row>
    <row r="25" spans="1:11" s="2" customFormat="1" ht="29" x14ac:dyDescent="0.35">
      <c r="A25" s="10" t="s">
        <v>46</v>
      </c>
      <c r="B25" s="10" t="s">
        <v>163</v>
      </c>
      <c r="C25" s="10" t="s">
        <v>162</v>
      </c>
      <c r="D25" s="9" t="s">
        <v>19</v>
      </c>
      <c r="E25" s="21" t="s">
        <v>156</v>
      </c>
      <c r="F25" s="19">
        <v>1</v>
      </c>
      <c r="G25" s="12">
        <v>20</v>
      </c>
      <c r="H25" s="12">
        <v>20</v>
      </c>
      <c r="I25" s="13">
        <v>1</v>
      </c>
      <c r="J25" s="23" t="s">
        <v>16</v>
      </c>
    </row>
    <row r="26" spans="1:11" s="2" customFormat="1" ht="29" x14ac:dyDescent="0.35">
      <c r="A26" s="10" t="s">
        <v>46</v>
      </c>
      <c r="B26" s="10" t="s">
        <v>191</v>
      </c>
      <c r="C26" s="10" t="s">
        <v>190</v>
      </c>
      <c r="D26" s="9" t="s">
        <v>19</v>
      </c>
      <c r="E26" s="21" t="s">
        <v>156</v>
      </c>
      <c r="F26" s="19">
        <v>1</v>
      </c>
      <c r="G26" s="12">
        <v>12</v>
      </c>
      <c r="H26" s="12">
        <v>12</v>
      </c>
      <c r="I26" s="13">
        <v>1</v>
      </c>
      <c r="J26" s="23" t="s">
        <v>16</v>
      </c>
    </row>
    <row r="27" spans="1:11" s="2" customFormat="1" ht="43.5" x14ac:dyDescent="0.35">
      <c r="A27" s="9" t="s">
        <v>50</v>
      </c>
      <c r="B27" s="9" t="s">
        <v>51</v>
      </c>
      <c r="C27" s="9" t="s">
        <v>52</v>
      </c>
      <c r="D27" s="9" t="s">
        <v>223</v>
      </c>
      <c r="E27" s="9" t="s">
        <v>15</v>
      </c>
      <c r="F27" s="19">
        <v>0.9</v>
      </c>
      <c r="G27" s="12">
        <v>5</v>
      </c>
      <c r="H27" s="12">
        <v>5</v>
      </c>
      <c r="I27" s="13">
        <f>+G27/H27</f>
        <v>1</v>
      </c>
      <c r="J27" s="14" t="s">
        <v>16</v>
      </c>
    </row>
    <row r="28" spans="1:11" s="2" customFormat="1" ht="72.5" x14ac:dyDescent="0.35">
      <c r="A28" s="10" t="s">
        <v>50</v>
      </c>
      <c r="B28" s="10" t="s">
        <v>193</v>
      </c>
      <c r="C28" s="10" t="s">
        <v>192</v>
      </c>
      <c r="D28" s="9" t="s">
        <v>19</v>
      </c>
      <c r="E28" s="21" t="s">
        <v>156</v>
      </c>
      <c r="F28" s="19">
        <v>0</v>
      </c>
      <c r="G28" s="12">
        <v>0</v>
      </c>
      <c r="H28" s="12">
        <v>10</v>
      </c>
      <c r="I28" s="13">
        <v>0</v>
      </c>
      <c r="J28" s="14" t="s">
        <v>16</v>
      </c>
    </row>
    <row r="29" spans="1:11" s="2" customFormat="1" ht="43.5" x14ac:dyDescent="0.35">
      <c r="A29" s="9" t="s">
        <v>53</v>
      </c>
      <c r="B29" s="9" t="s">
        <v>54</v>
      </c>
      <c r="C29" s="9" t="s">
        <v>55</v>
      </c>
      <c r="D29" s="9" t="s">
        <v>49</v>
      </c>
      <c r="E29" s="9" t="s">
        <v>15</v>
      </c>
      <c r="F29" s="9">
        <v>0</v>
      </c>
      <c r="G29" s="12">
        <v>0</v>
      </c>
      <c r="H29" s="12"/>
      <c r="I29" s="18">
        <v>0</v>
      </c>
      <c r="J29" s="14" t="s">
        <v>56</v>
      </c>
    </row>
    <row r="30" spans="1:11" s="2" customFormat="1" ht="43.5" x14ac:dyDescent="0.35">
      <c r="A30" s="9" t="s">
        <v>53</v>
      </c>
      <c r="B30" s="9" t="s">
        <v>57</v>
      </c>
      <c r="C30" s="9" t="s">
        <v>58</v>
      </c>
      <c r="D30" s="9" t="s">
        <v>211</v>
      </c>
      <c r="E30" s="9" t="s">
        <v>15</v>
      </c>
      <c r="F30" s="19">
        <v>1</v>
      </c>
      <c r="G30" s="12"/>
      <c r="H30" s="12"/>
      <c r="I30" s="13" t="s">
        <v>154</v>
      </c>
      <c r="J30" s="15" t="s">
        <v>59</v>
      </c>
    </row>
    <row r="31" spans="1:11" s="2" customFormat="1" ht="29" x14ac:dyDescent="0.35">
      <c r="A31" s="9" t="s">
        <v>53</v>
      </c>
      <c r="B31" s="9" t="s">
        <v>60</v>
      </c>
      <c r="C31" s="9" t="s">
        <v>61</v>
      </c>
      <c r="D31" s="9" t="s">
        <v>211</v>
      </c>
      <c r="E31" s="9" t="s">
        <v>15</v>
      </c>
      <c r="F31" s="19">
        <v>1</v>
      </c>
      <c r="G31" s="12"/>
      <c r="H31" s="12"/>
      <c r="I31" s="13" t="s">
        <v>154</v>
      </c>
      <c r="J31" s="7" t="s">
        <v>208</v>
      </c>
    </row>
    <row r="32" spans="1:11" s="2" customFormat="1" ht="29" x14ac:dyDescent="0.35">
      <c r="A32" s="9" t="s">
        <v>53</v>
      </c>
      <c r="B32" s="9" t="s">
        <v>62</v>
      </c>
      <c r="C32" s="9" t="s">
        <v>63</v>
      </c>
      <c r="D32" s="9" t="s">
        <v>14</v>
      </c>
      <c r="E32" s="9" t="s">
        <v>15</v>
      </c>
      <c r="F32" s="19">
        <v>0.3</v>
      </c>
      <c r="G32" s="12">
        <v>0</v>
      </c>
      <c r="H32" s="12">
        <v>6</v>
      </c>
      <c r="I32" s="13">
        <v>0</v>
      </c>
      <c r="J32" s="15" t="s">
        <v>16</v>
      </c>
      <c r="K32" s="6"/>
    </row>
    <row r="33" spans="1:11" s="2" customFormat="1" ht="43.5" x14ac:dyDescent="0.35">
      <c r="A33" s="14" t="s">
        <v>53</v>
      </c>
      <c r="B33" s="9" t="s">
        <v>64</v>
      </c>
      <c r="C33" s="9" t="s">
        <v>65</v>
      </c>
      <c r="D33" s="9" t="s">
        <v>14</v>
      </c>
      <c r="E33" s="9" t="s">
        <v>15</v>
      </c>
      <c r="F33" s="19">
        <v>0.95</v>
      </c>
      <c r="G33" s="12">
        <v>544610795</v>
      </c>
      <c r="H33" s="12">
        <v>4450420174</v>
      </c>
      <c r="I33" s="13">
        <f>+G33/H33</f>
        <v>0.12237289372848327</v>
      </c>
      <c r="J33" s="14" t="s">
        <v>45</v>
      </c>
      <c r="K33" s="6"/>
    </row>
    <row r="34" spans="1:11" s="2" customFormat="1" ht="58" x14ac:dyDescent="0.35">
      <c r="A34" s="9" t="s">
        <v>53</v>
      </c>
      <c r="B34" s="9" t="s">
        <v>66</v>
      </c>
      <c r="C34" s="9" t="s">
        <v>67</v>
      </c>
      <c r="D34" s="9" t="s">
        <v>14</v>
      </c>
      <c r="E34" s="9" t="s">
        <v>15</v>
      </c>
      <c r="F34" s="19">
        <v>1</v>
      </c>
      <c r="G34" s="12">
        <v>100</v>
      </c>
      <c r="H34" s="12">
        <v>100</v>
      </c>
      <c r="I34" s="13">
        <f>+G34/H34</f>
        <v>1</v>
      </c>
      <c r="J34" s="15" t="s">
        <v>16</v>
      </c>
    </row>
    <row r="35" spans="1:11" s="2" customFormat="1" ht="29" x14ac:dyDescent="0.35">
      <c r="A35" s="14" t="s">
        <v>53</v>
      </c>
      <c r="B35" s="9" t="s">
        <v>68</v>
      </c>
      <c r="C35" s="9" t="s">
        <v>68</v>
      </c>
      <c r="D35" s="9" t="s">
        <v>211</v>
      </c>
      <c r="E35" s="9" t="s">
        <v>15</v>
      </c>
      <c r="F35" s="19">
        <v>0.25</v>
      </c>
      <c r="G35" s="12">
        <v>0</v>
      </c>
      <c r="H35" s="12">
        <v>25</v>
      </c>
      <c r="I35" s="13">
        <f>+G35/H35</f>
        <v>0</v>
      </c>
      <c r="J35" s="15" t="s">
        <v>16</v>
      </c>
      <c r="K35" s="6"/>
    </row>
    <row r="36" spans="1:11" s="2" customFormat="1" ht="43.5" x14ac:dyDescent="0.35">
      <c r="A36" s="22" t="s">
        <v>53</v>
      </c>
      <c r="B36" s="10" t="s">
        <v>195</v>
      </c>
      <c r="C36" s="10" t="s">
        <v>195</v>
      </c>
      <c r="D36" s="9" t="s">
        <v>49</v>
      </c>
      <c r="E36" s="7" t="s">
        <v>156</v>
      </c>
      <c r="F36" s="9">
        <v>0</v>
      </c>
      <c r="G36" s="12">
        <v>1</v>
      </c>
      <c r="H36" s="12"/>
      <c r="I36" s="18">
        <v>0</v>
      </c>
      <c r="J36" s="23" t="s">
        <v>45</v>
      </c>
    </row>
    <row r="37" spans="1:11" s="2" customFormat="1" ht="29" x14ac:dyDescent="0.35">
      <c r="A37" s="22" t="s">
        <v>53</v>
      </c>
      <c r="B37" s="10" t="s">
        <v>194</v>
      </c>
      <c r="C37" s="10" t="s">
        <v>194</v>
      </c>
      <c r="D37" s="9" t="s">
        <v>49</v>
      </c>
      <c r="E37" s="7" t="s">
        <v>156</v>
      </c>
      <c r="F37" s="9">
        <v>0</v>
      </c>
      <c r="G37" s="12">
        <v>0</v>
      </c>
      <c r="H37" s="12"/>
      <c r="I37" s="18">
        <v>0</v>
      </c>
      <c r="J37" s="7" t="s">
        <v>16</v>
      </c>
    </row>
    <row r="38" spans="1:11" s="2" customFormat="1" ht="43.5" x14ac:dyDescent="0.35">
      <c r="A38" s="9" t="s">
        <v>69</v>
      </c>
      <c r="B38" s="14" t="s">
        <v>155</v>
      </c>
      <c r="C38" s="9" t="s">
        <v>70</v>
      </c>
      <c r="D38" s="9" t="s">
        <v>211</v>
      </c>
      <c r="E38" s="9" t="s">
        <v>15</v>
      </c>
      <c r="F38" s="19">
        <v>1</v>
      </c>
      <c r="G38" s="12">
        <v>3</v>
      </c>
      <c r="H38" s="12">
        <v>3</v>
      </c>
      <c r="I38" s="13">
        <f>+G38/H38</f>
        <v>1</v>
      </c>
      <c r="J38" s="14" t="s">
        <v>16</v>
      </c>
    </row>
    <row r="39" spans="1:11" s="2" customFormat="1" ht="43.5" x14ac:dyDescent="0.35">
      <c r="A39" s="9" t="s">
        <v>69</v>
      </c>
      <c r="B39" s="14" t="s">
        <v>71</v>
      </c>
      <c r="C39" s="9" t="s">
        <v>72</v>
      </c>
      <c r="D39" s="9" t="s">
        <v>19</v>
      </c>
      <c r="E39" s="9" t="s">
        <v>15</v>
      </c>
      <c r="F39" s="19">
        <v>1</v>
      </c>
      <c r="G39" s="12">
        <v>191</v>
      </c>
      <c r="H39" s="12">
        <v>191</v>
      </c>
      <c r="I39" s="13">
        <f>+G39/H39</f>
        <v>1</v>
      </c>
      <c r="J39" s="14" t="s">
        <v>16</v>
      </c>
    </row>
    <row r="40" spans="1:11" s="2" customFormat="1" ht="43.5" x14ac:dyDescent="0.35">
      <c r="A40" s="9" t="s">
        <v>69</v>
      </c>
      <c r="B40" s="14" t="s">
        <v>73</v>
      </c>
      <c r="C40" s="9" t="s">
        <v>74</v>
      </c>
      <c r="D40" s="9" t="s">
        <v>31</v>
      </c>
      <c r="E40" s="9" t="s">
        <v>15</v>
      </c>
      <c r="F40" s="19">
        <v>0.9</v>
      </c>
      <c r="G40" s="12">
        <v>3</v>
      </c>
      <c r="H40" s="12">
        <v>3</v>
      </c>
      <c r="I40" s="13">
        <f>+G40/H40</f>
        <v>1</v>
      </c>
      <c r="J40" s="14" t="s">
        <v>16</v>
      </c>
    </row>
    <row r="41" spans="1:11" s="2" customFormat="1" ht="43.5" x14ac:dyDescent="0.35">
      <c r="A41" s="9" t="s">
        <v>69</v>
      </c>
      <c r="B41" s="14" t="s">
        <v>75</v>
      </c>
      <c r="C41" s="9" t="s">
        <v>76</v>
      </c>
      <c r="D41" s="9" t="s">
        <v>49</v>
      </c>
      <c r="E41" s="9" t="s">
        <v>15</v>
      </c>
      <c r="F41" s="9">
        <v>0</v>
      </c>
      <c r="G41" s="12">
        <v>0</v>
      </c>
      <c r="H41" s="12"/>
      <c r="I41" s="18">
        <v>0</v>
      </c>
      <c r="J41" s="14" t="s">
        <v>16</v>
      </c>
    </row>
    <row r="42" spans="1:11" s="2" customFormat="1" ht="43.5" x14ac:dyDescent="0.35">
      <c r="A42" s="9" t="s">
        <v>69</v>
      </c>
      <c r="B42" s="14" t="s">
        <v>77</v>
      </c>
      <c r="C42" s="9" t="s">
        <v>78</v>
      </c>
      <c r="D42" s="9" t="s">
        <v>19</v>
      </c>
      <c r="E42" s="9" t="s">
        <v>15</v>
      </c>
      <c r="F42" s="19">
        <v>1</v>
      </c>
      <c r="G42" s="12">
        <v>191</v>
      </c>
      <c r="H42" s="12">
        <v>191</v>
      </c>
      <c r="I42" s="13">
        <f>+G42/H42</f>
        <v>1</v>
      </c>
      <c r="J42" s="14" t="s">
        <v>16</v>
      </c>
    </row>
    <row r="43" spans="1:11" s="2" customFormat="1" ht="43.5" x14ac:dyDescent="0.35">
      <c r="A43" s="9" t="s">
        <v>69</v>
      </c>
      <c r="B43" s="14" t="s">
        <v>79</v>
      </c>
      <c r="C43" s="9" t="s">
        <v>80</v>
      </c>
      <c r="D43" s="9" t="s">
        <v>49</v>
      </c>
      <c r="E43" s="9" t="s">
        <v>15</v>
      </c>
      <c r="F43" s="19">
        <v>0</v>
      </c>
      <c r="G43" s="12">
        <v>0</v>
      </c>
      <c r="H43" s="12">
        <v>155</v>
      </c>
      <c r="I43" s="13">
        <f>+G43/H43</f>
        <v>0</v>
      </c>
      <c r="J43" s="14" t="s">
        <v>16</v>
      </c>
    </row>
    <row r="44" spans="1:11" s="2" customFormat="1" ht="43.5" x14ac:dyDescent="0.35">
      <c r="A44" s="9" t="s">
        <v>69</v>
      </c>
      <c r="B44" s="14" t="s">
        <v>81</v>
      </c>
      <c r="C44" s="9" t="s">
        <v>33</v>
      </c>
      <c r="D44" s="9" t="s">
        <v>19</v>
      </c>
      <c r="E44" s="9" t="s">
        <v>15</v>
      </c>
      <c r="F44" s="19">
        <v>0.95</v>
      </c>
      <c r="G44" s="12">
        <v>16717611280</v>
      </c>
      <c r="H44" s="12">
        <v>17358556499</v>
      </c>
      <c r="I44" s="13">
        <f>+G44/H44</f>
        <v>0.96307612219731953</v>
      </c>
      <c r="J44" s="14" t="s">
        <v>16</v>
      </c>
      <c r="K44" s="6"/>
    </row>
    <row r="45" spans="1:11" s="2" customFormat="1" ht="43.5" x14ac:dyDescent="0.35">
      <c r="A45" s="10" t="s">
        <v>69</v>
      </c>
      <c r="B45" s="22" t="s">
        <v>196</v>
      </c>
      <c r="C45" s="10" t="s">
        <v>215</v>
      </c>
      <c r="D45" s="9" t="s">
        <v>19</v>
      </c>
      <c r="E45" s="21" t="s">
        <v>156</v>
      </c>
      <c r="F45" s="19">
        <v>0.7</v>
      </c>
      <c r="G45" s="12">
        <v>998</v>
      </c>
      <c r="H45" s="12">
        <v>749</v>
      </c>
      <c r="I45" s="13">
        <f>+G45/H45</f>
        <v>1.3324432576769025</v>
      </c>
      <c r="J45" s="23" t="s">
        <v>16</v>
      </c>
    </row>
    <row r="46" spans="1:11" s="2" customFormat="1" ht="43.5" x14ac:dyDescent="0.35">
      <c r="A46" s="9" t="s">
        <v>82</v>
      </c>
      <c r="B46" s="9" t="s">
        <v>83</v>
      </c>
      <c r="C46" s="9" t="s">
        <v>84</v>
      </c>
      <c r="D46" s="9" t="s">
        <v>19</v>
      </c>
      <c r="E46" s="9" t="s">
        <v>15</v>
      </c>
      <c r="F46" s="9">
        <v>0</v>
      </c>
      <c r="G46" s="12">
        <v>0</v>
      </c>
      <c r="H46" s="12"/>
      <c r="I46" s="18">
        <v>0</v>
      </c>
      <c r="J46" s="14" t="s">
        <v>16</v>
      </c>
    </row>
    <row r="47" spans="1:11" s="2" customFormat="1" ht="43.5" x14ac:dyDescent="0.35">
      <c r="A47" s="9" t="s">
        <v>82</v>
      </c>
      <c r="B47" s="9" t="s">
        <v>85</v>
      </c>
      <c r="C47" s="9" t="s">
        <v>86</v>
      </c>
      <c r="D47" s="9" t="s">
        <v>19</v>
      </c>
      <c r="E47" s="9" t="s">
        <v>15</v>
      </c>
      <c r="F47" s="9">
        <v>0</v>
      </c>
      <c r="G47" s="12">
        <v>0</v>
      </c>
      <c r="H47" s="12"/>
      <c r="I47" s="18">
        <v>0</v>
      </c>
      <c r="J47" s="14" t="s">
        <v>16</v>
      </c>
    </row>
    <row r="48" spans="1:11" s="2" customFormat="1" ht="43.5" x14ac:dyDescent="0.35">
      <c r="A48" s="9" t="s">
        <v>82</v>
      </c>
      <c r="B48" s="9" t="s">
        <v>87</v>
      </c>
      <c r="C48" s="9" t="s">
        <v>216</v>
      </c>
      <c r="D48" s="9" t="s">
        <v>19</v>
      </c>
      <c r="E48" s="9" t="s">
        <v>15</v>
      </c>
      <c r="F48" s="9">
        <v>0</v>
      </c>
      <c r="G48" s="12">
        <v>0</v>
      </c>
      <c r="H48" s="12"/>
      <c r="I48" s="18">
        <v>0</v>
      </c>
      <c r="J48" s="14" t="s">
        <v>16</v>
      </c>
    </row>
    <row r="49" spans="1:11" s="2" customFormat="1" ht="43.5" x14ac:dyDescent="0.35">
      <c r="A49" s="9" t="s">
        <v>82</v>
      </c>
      <c r="B49" s="9" t="s">
        <v>88</v>
      </c>
      <c r="C49" s="9" t="s">
        <v>33</v>
      </c>
      <c r="D49" s="9" t="s">
        <v>14</v>
      </c>
      <c r="E49" s="9" t="s">
        <v>15</v>
      </c>
      <c r="F49" s="19">
        <v>0.95</v>
      </c>
      <c r="G49" s="12">
        <v>58.29</v>
      </c>
      <c r="H49" s="12">
        <v>58.29</v>
      </c>
      <c r="I49" s="13">
        <f>+G49/H49</f>
        <v>1</v>
      </c>
      <c r="J49" s="14" t="s">
        <v>16</v>
      </c>
    </row>
    <row r="50" spans="1:11" s="2" customFormat="1" ht="43.5" x14ac:dyDescent="0.35">
      <c r="A50" s="9" t="s">
        <v>89</v>
      </c>
      <c r="B50" s="9" t="s">
        <v>90</v>
      </c>
      <c r="C50" s="9" t="s">
        <v>90</v>
      </c>
      <c r="D50" s="9" t="s">
        <v>26</v>
      </c>
      <c r="E50" s="9" t="s">
        <v>15</v>
      </c>
      <c r="F50" s="9">
        <v>0</v>
      </c>
      <c r="G50" s="12">
        <v>0</v>
      </c>
      <c r="H50" s="12"/>
      <c r="I50" s="18">
        <v>0</v>
      </c>
      <c r="J50" s="14" t="s">
        <v>209</v>
      </c>
    </row>
    <row r="51" spans="1:11" s="2" customFormat="1" ht="43.5" x14ac:dyDescent="0.35">
      <c r="A51" s="9" t="s">
        <v>89</v>
      </c>
      <c r="B51" s="9" t="s">
        <v>91</v>
      </c>
      <c r="C51" s="9" t="s">
        <v>217</v>
      </c>
      <c r="D51" s="9" t="s">
        <v>14</v>
      </c>
      <c r="E51" s="9" t="s">
        <v>15</v>
      </c>
      <c r="F51" s="19">
        <v>1</v>
      </c>
      <c r="G51" s="12">
        <v>249</v>
      </c>
      <c r="H51" s="12">
        <v>249</v>
      </c>
      <c r="I51" s="13">
        <f>+G51/H51</f>
        <v>1</v>
      </c>
      <c r="J51" s="14" t="s">
        <v>16</v>
      </c>
      <c r="K51" s="6"/>
    </row>
    <row r="52" spans="1:11" s="2" customFormat="1" ht="72.5" x14ac:dyDescent="0.35">
      <c r="A52" s="10" t="s">
        <v>89</v>
      </c>
      <c r="B52" s="20" t="s">
        <v>165</v>
      </c>
      <c r="C52" s="10" t="s">
        <v>164</v>
      </c>
      <c r="D52" s="9" t="s">
        <v>14</v>
      </c>
      <c r="E52" s="21" t="s">
        <v>156</v>
      </c>
      <c r="F52" s="19">
        <v>0.9</v>
      </c>
      <c r="G52" s="12">
        <v>118</v>
      </c>
      <c r="H52" s="12">
        <v>118</v>
      </c>
      <c r="I52" s="13">
        <v>1</v>
      </c>
      <c r="J52" s="23" t="s">
        <v>16</v>
      </c>
    </row>
    <row r="53" spans="1:11" s="2" customFormat="1" ht="58" x14ac:dyDescent="0.35">
      <c r="A53" s="10" t="s">
        <v>89</v>
      </c>
      <c r="B53" s="10" t="s">
        <v>199</v>
      </c>
      <c r="C53" s="10" t="s">
        <v>198</v>
      </c>
      <c r="D53" s="9" t="s">
        <v>14</v>
      </c>
      <c r="E53" s="21" t="s">
        <v>156</v>
      </c>
      <c r="F53" s="19">
        <v>0.9</v>
      </c>
      <c r="G53" s="12">
        <v>471</v>
      </c>
      <c r="H53" s="12">
        <v>471</v>
      </c>
      <c r="I53" s="13">
        <v>1</v>
      </c>
      <c r="J53" s="23" t="s">
        <v>16</v>
      </c>
    </row>
    <row r="54" spans="1:11" s="2" customFormat="1" ht="87" x14ac:dyDescent="0.35">
      <c r="A54" s="10" t="s">
        <v>89</v>
      </c>
      <c r="B54" s="10" t="s">
        <v>197</v>
      </c>
      <c r="C54" s="10" t="s">
        <v>218</v>
      </c>
      <c r="D54" s="9" t="s">
        <v>14</v>
      </c>
      <c r="E54" s="21" t="s">
        <v>156</v>
      </c>
      <c r="F54" s="19">
        <v>0.2</v>
      </c>
      <c r="G54" s="12">
        <v>1005301</v>
      </c>
      <c r="H54" s="12">
        <v>4063343</v>
      </c>
      <c r="I54" s="13">
        <v>0.24740736876015634</v>
      </c>
      <c r="J54" s="23" t="s">
        <v>16</v>
      </c>
      <c r="K54" s="6"/>
    </row>
    <row r="55" spans="1:11" s="2" customFormat="1" ht="58" x14ac:dyDescent="0.35">
      <c r="A55" s="10" t="s">
        <v>177</v>
      </c>
      <c r="B55" s="10" t="s">
        <v>178</v>
      </c>
      <c r="C55" s="7" t="s">
        <v>179</v>
      </c>
      <c r="D55" s="9" t="s">
        <v>26</v>
      </c>
      <c r="E55" s="21" t="s">
        <v>174</v>
      </c>
      <c r="F55" s="19">
        <v>1</v>
      </c>
      <c r="G55" s="12">
        <v>423</v>
      </c>
      <c r="H55" s="12">
        <v>423</v>
      </c>
      <c r="I55" s="13">
        <v>1</v>
      </c>
      <c r="J55" s="7" t="s">
        <v>16</v>
      </c>
    </row>
    <row r="56" spans="1:11" s="2" customFormat="1" ht="58" x14ac:dyDescent="0.35">
      <c r="A56" s="10" t="s">
        <v>177</v>
      </c>
      <c r="B56" s="10" t="s">
        <v>180</v>
      </c>
      <c r="C56" s="7" t="s">
        <v>181</v>
      </c>
      <c r="D56" s="9" t="s">
        <v>211</v>
      </c>
      <c r="E56" s="21" t="s">
        <v>174</v>
      </c>
      <c r="F56" s="19">
        <v>0.9</v>
      </c>
      <c r="G56" s="12">
        <v>10</v>
      </c>
      <c r="H56" s="12">
        <v>10</v>
      </c>
      <c r="I56" s="13">
        <v>1</v>
      </c>
      <c r="J56" s="7" t="s">
        <v>16</v>
      </c>
    </row>
    <row r="57" spans="1:11" s="2" customFormat="1" ht="58" x14ac:dyDescent="0.35">
      <c r="A57" s="10" t="s">
        <v>177</v>
      </c>
      <c r="B57" s="10" t="s">
        <v>182</v>
      </c>
      <c r="C57" s="7" t="s">
        <v>183</v>
      </c>
      <c r="D57" s="9" t="s">
        <v>211</v>
      </c>
      <c r="E57" s="21" t="s">
        <v>174</v>
      </c>
      <c r="F57" s="19">
        <v>0.9</v>
      </c>
      <c r="G57" s="12">
        <v>88</v>
      </c>
      <c r="H57" s="12">
        <v>88</v>
      </c>
      <c r="I57" s="13">
        <v>1</v>
      </c>
      <c r="J57" s="7" t="s">
        <v>16</v>
      </c>
    </row>
    <row r="58" spans="1:11" s="2" customFormat="1" ht="29" x14ac:dyDescent="0.35">
      <c r="A58" s="10" t="s">
        <v>177</v>
      </c>
      <c r="B58" s="10" t="s">
        <v>207</v>
      </c>
      <c r="C58" s="7" t="s">
        <v>207</v>
      </c>
      <c r="D58" s="9" t="s">
        <v>26</v>
      </c>
      <c r="E58" s="21" t="s">
        <v>174</v>
      </c>
      <c r="F58" s="9">
        <v>0</v>
      </c>
      <c r="G58" s="12">
        <v>0</v>
      </c>
      <c r="H58" s="12"/>
      <c r="I58" s="18">
        <v>0</v>
      </c>
      <c r="J58" s="7" t="s">
        <v>16</v>
      </c>
    </row>
    <row r="59" spans="1:11" s="2" customFormat="1" ht="66" customHeight="1" x14ac:dyDescent="0.35">
      <c r="A59" s="9" t="s">
        <v>92</v>
      </c>
      <c r="B59" s="9" t="s">
        <v>93</v>
      </c>
      <c r="C59" s="9" t="s">
        <v>94</v>
      </c>
      <c r="D59" s="9" t="s">
        <v>211</v>
      </c>
      <c r="E59" s="9" t="s">
        <v>15</v>
      </c>
      <c r="F59" s="19">
        <v>1</v>
      </c>
      <c r="G59" s="12">
        <v>4</v>
      </c>
      <c r="H59" s="12">
        <v>4</v>
      </c>
      <c r="I59" s="13">
        <f t="shared" ref="I59:I70" si="0">+G59/H59</f>
        <v>1</v>
      </c>
      <c r="J59" s="14" t="s">
        <v>209</v>
      </c>
    </row>
    <row r="60" spans="1:11" s="2" customFormat="1" ht="66" customHeight="1" x14ac:dyDescent="0.35">
      <c r="A60" s="9" t="s">
        <v>92</v>
      </c>
      <c r="B60" s="9" t="s">
        <v>95</v>
      </c>
      <c r="C60" s="9" t="s">
        <v>96</v>
      </c>
      <c r="D60" s="9" t="s">
        <v>211</v>
      </c>
      <c r="E60" s="9" t="s">
        <v>15</v>
      </c>
      <c r="F60" s="19">
        <v>1</v>
      </c>
      <c r="G60" s="12">
        <v>1146</v>
      </c>
      <c r="H60" s="12">
        <v>1146</v>
      </c>
      <c r="I60" s="13">
        <f t="shared" si="0"/>
        <v>1</v>
      </c>
      <c r="J60" s="14" t="s">
        <v>209</v>
      </c>
    </row>
    <row r="61" spans="1:11" s="2" customFormat="1" ht="43.5" x14ac:dyDescent="0.35">
      <c r="A61" s="9" t="s">
        <v>92</v>
      </c>
      <c r="B61" s="9" t="s">
        <v>97</v>
      </c>
      <c r="C61" s="9" t="s">
        <v>98</v>
      </c>
      <c r="D61" s="9" t="s">
        <v>211</v>
      </c>
      <c r="E61" s="9" t="s">
        <v>15</v>
      </c>
      <c r="F61" s="19">
        <v>1</v>
      </c>
      <c r="G61" s="12">
        <v>841</v>
      </c>
      <c r="H61" s="12">
        <v>841</v>
      </c>
      <c r="I61" s="13">
        <f t="shared" si="0"/>
        <v>1</v>
      </c>
      <c r="J61" s="14" t="s">
        <v>209</v>
      </c>
    </row>
    <row r="62" spans="1:11" s="2" customFormat="1" ht="43.5" x14ac:dyDescent="0.35">
      <c r="A62" s="9" t="s">
        <v>92</v>
      </c>
      <c r="B62" s="9" t="s">
        <v>99</v>
      </c>
      <c r="C62" s="9" t="s">
        <v>99</v>
      </c>
      <c r="D62" s="9" t="s">
        <v>211</v>
      </c>
      <c r="E62" s="9" t="s">
        <v>15</v>
      </c>
      <c r="F62" s="19">
        <v>1</v>
      </c>
      <c r="G62" s="12">
        <v>20</v>
      </c>
      <c r="H62" s="12">
        <v>23</v>
      </c>
      <c r="I62" s="13">
        <f t="shared" si="0"/>
        <v>0.86956521739130432</v>
      </c>
      <c r="J62" s="14" t="s">
        <v>45</v>
      </c>
      <c r="K62" s="6"/>
    </row>
    <row r="63" spans="1:11" s="2" customFormat="1" ht="58" x14ac:dyDescent="0.35">
      <c r="A63" s="9" t="s">
        <v>92</v>
      </c>
      <c r="B63" s="9" t="s">
        <v>100</v>
      </c>
      <c r="C63" s="9" t="s">
        <v>101</v>
      </c>
      <c r="D63" s="9" t="s">
        <v>14</v>
      </c>
      <c r="E63" s="9" t="s">
        <v>15</v>
      </c>
      <c r="F63" s="19">
        <v>0.8</v>
      </c>
      <c r="G63" s="12">
        <v>929</v>
      </c>
      <c r="H63" s="12">
        <v>932</v>
      </c>
      <c r="I63" s="13">
        <f t="shared" si="0"/>
        <v>0.99678111587982832</v>
      </c>
      <c r="J63" s="14" t="s">
        <v>209</v>
      </c>
    </row>
    <row r="64" spans="1:11" s="2" customFormat="1" ht="58" x14ac:dyDescent="0.35">
      <c r="A64" s="9" t="s">
        <v>92</v>
      </c>
      <c r="B64" s="9" t="s">
        <v>102</v>
      </c>
      <c r="C64" s="9" t="s">
        <v>103</v>
      </c>
      <c r="D64" s="9" t="s">
        <v>14</v>
      </c>
      <c r="E64" s="9" t="s">
        <v>15</v>
      </c>
      <c r="F64" s="19">
        <v>1</v>
      </c>
      <c r="G64" s="12">
        <v>930</v>
      </c>
      <c r="H64" s="12">
        <v>932</v>
      </c>
      <c r="I64" s="13">
        <f t="shared" si="0"/>
        <v>0.99785407725321884</v>
      </c>
      <c r="J64" s="14" t="s">
        <v>209</v>
      </c>
    </row>
    <row r="65" spans="1:11" s="2" customFormat="1" ht="58" x14ac:dyDescent="0.35">
      <c r="A65" s="9" t="s">
        <v>92</v>
      </c>
      <c r="B65" s="9" t="s">
        <v>104</v>
      </c>
      <c r="C65" s="9" t="s">
        <v>105</v>
      </c>
      <c r="D65" s="9" t="s">
        <v>14</v>
      </c>
      <c r="E65" s="9" t="s">
        <v>15</v>
      </c>
      <c r="F65" s="19">
        <v>0.8</v>
      </c>
      <c r="G65" s="12">
        <v>924</v>
      </c>
      <c r="H65" s="12">
        <v>932</v>
      </c>
      <c r="I65" s="13">
        <f t="shared" si="0"/>
        <v>0.99141630901287559</v>
      </c>
      <c r="J65" s="14" t="s">
        <v>209</v>
      </c>
    </row>
    <row r="66" spans="1:11" s="2" customFormat="1" ht="87" x14ac:dyDescent="0.35">
      <c r="A66" s="9" t="s">
        <v>92</v>
      </c>
      <c r="B66" s="9" t="s">
        <v>106</v>
      </c>
      <c r="C66" s="9" t="s">
        <v>219</v>
      </c>
      <c r="D66" s="9" t="s">
        <v>14</v>
      </c>
      <c r="E66" s="9" t="s">
        <v>15</v>
      </c>
      <c r="F66" s="19">
        <v>1</v>
      </c>
      <c r="G66" s="12">
        <v>86</v>
      </c>
      <c r="H66" s="12">
        <v>86</v>
      </c>
      <c r="I66" s="13">
        <f t="shared" si="0"/>
        <v>1</v>
      </c>
      <c r="J66" s="14" t="s">
        <v>209</v>
      </c>
    </row>
    <row r="67" spans="1:11" s="2" customFormat="1" ht="43.5" x14ac:dyDescent="0.35">
      <c r="A67" s="9" t="s">
        <v>92</v>
      </c>
      <c r="B67" s="9" t="s">
        <v>107</v>
      </c>
      <c r="C67" s="9" t="s">
        <v>108</v>
      </c>
      <c r="D67" s="9" t="s">
        <v>211</v>
      </c>
      <c r="E67" s="9" t="s">
        <v>15</v>
      </c>
      <c r="F67" s="19">
        <v>0.95</v>
      </c>
      <c r="G67" s="12">
        <v>689</v>
      </c>
      <c r="H67" s="12">
        <v>689</v>
      </c>
      <c r="I67" s="13">
        <f t="shared" si="0"/>
        <v>1</v>
      </c>
      <c r="J67" s="14" t="s">
        <v>209</v>
      </c>
    </row>
    <row r="68" spans="1:11" s="2" customFormat="1" ht="29" x14ac:dyDescent="0.35">
      <c r="A68" s="9" t="s">
        <v>109</v>
      </c>
      <c r="B68" s="9" t="s">
        <v>110</v>
      </c>
      <c r="C68" s="9" t="s">
        <v>111</v>
      </c>
      <c r="D68" s="9" t="s">
        <v>14</v>
      </c>
      <c r="E68" s="9" t="s">
        <v>15</v>
      </c>
      <c r="F68" s="9" t="s">
        <v>225</v>
      </c>
      <c r="G68" s="12">
        <v>5</v>
      </c>
      <c r="H68" s="12">
        <v>1615</v>
      </c>
      <c r="I68" s="13">
        <v>0.01</v>
      </c>
      <c r="J68" s="14" t="s">
        <v>16</v>
      </c>
      <c r="K68" s="6"/>
    </row>
    <row r="69" spans="1:11" s="2" customFormat="1" ht="43.5" x14ac:dyDescent="0.35">
      <c r="A69" s="9" t="s">
        <v>109</v>
      </c>
      <c r="B69" s="9" t="s">
        <v>112</v>
      </c>
      <c r="C69" s="9" t="s">
        <v>113</v>
      </c>
      <c r="D69" s="9" t="s">
        <v>211</v>
      </c>
      <c r="E69" s="9" t="s">
        <v>15</v>
      </c>
      <c r="F69" s="19">
        <v>0.9</v>
      </c>
      <c r="G69" s="12">
        <v>17</v>
      </c>
      <c r="H69" s="12">
        <v>17</v>
      </c>
      <c r="I69" s="13">
        <f t="shared" si="0"/>
        <v>1</v>
      </c>
      <c r="J69" s="14" t="s">
        <v>16</v>
      </c>
    </row>
    <row r="70" spans="1:11" s="2" customFormat="1" ht="43.5" x14ac:dyDescent="0.35">
      <c r="A70" s="9" t="s">
        <v>109</v>
      </c>
      <c r="B70" s="9" t="s">
        <v>114</v>
      </c>
      <c r="C70" s="9" t="s">
        <v>220</v>
      </c>
      <c r="D70" s="9" t="s">
        <v>211</v>
      </c>
      <c r="E70" s="9" t="s">
        <v>15</v>
      </c>
      <c r="F70" s="19">
        <v>0.95</v>
      </c>
      <c r="G70" s="12">
        <v>225</v>
      </c>
      <c r="H70" s="12">
        <v>228</v>
      </c>
      <c r="I70" s="13">
        <f t="shared" si="0"/>
        <v>0.98684210526315785</v>
      </c>
      <c r="J70" s="14" t="s">
        <v>16</v>
      </c>
    </row>
    <row r="71" spans="1:11" s="2" customFormat="1" ht="29" x14ac:dyDescent="0.35">
      <c r="A71" s="9" t="s">
        <v>115</v>
      </c>
      <c r="B71" s="9" t="s">
        <v>116</v>
      </c>
      <c r="C71" s="9" t="s">
        <v>221</v>
      </c>
      <c r="D71" s="9" t="s">
        <v>211</v>
      </c>
      <c r="E71" s="9" t="s">
        <v>15</v>
      </c>
      <c r="F71" s="19">
        <v>0.9</v>
      </c>
      <c r="G71" s="12"/>
      <c r="H71" s="12"/>
      <c r="I71" s="13" t="s">
        <v>154</v>
      </c>
      <c r="J71" s="7" t="s">
        <v>208</v>
      </c>
    </row>
    <row r="72" spans="1:11" ht="43.5" x14ac:dyDescent="0.35">
      <c r="A72" s="9" t="s">
        <v>115</v>
      </c>
      <c r="B72" s="9" t="s">
        <v>117</v>
      </c>
      <c r="C72" s="9" t="s">
        <v>118</v>
      </c>
      <c r="D72" s="9" t="s">
        <v>211</v>
      </c>
      <c r="E72" s="9" t="s">
        <v>15</v>
      </c>
      <c r="F72" s="19">
        <v>0.9</v>
      </c>
      <c r="G72" s="12"/>
      <c r="H72" s="12"/>
      <c r="I72" s="13" t="s">
        <v>154</v>
      </c>
      <c r="J72" s="7" t="s">
        <v>208</v>
      </c>
    </row>
    <row r="73" spans="1:11" ht="43.5" x14ac:dyDescent="0.35">
      <c r="A73" s="9" t="s">
        <v>115</v>
      </c>
      <c r="B73" s="9" t="s">
        <v>119</v>
      </c>
      <c r="C73" s="9" t="s">
        <v>120</v>
      </c>
      <c r="D73" s="9" t="s">
        <v>211</v>
      </c>
      <c r="E73" s="9" t="s">
        <v>15</v>
      </c>
      <c r="F73" s="19">
        <v>0.9</v>
      </c>
      <c r="G73" s="12"/>
      <c r="H73" s="12"/>
      <c r="I73" s="13" t="s">
        <v>154</v>
      </c>
      <c r="J73" s="7" t="s">
        <v>208</v>
      </c>
    </row>
    <row r="74" spans="1:11" ht="58" x14ac:dyDescent="0.35">
      <c r="A74" s="9" t="s">
        <v>115</v>
      </c>
      <c r="B74" s="9" t="s">
        <v>121</v>
      </c>
      <c r="C74" s="9" t="s">
        <v>122</v>
      </c>
      <c r="D74" s="9" t="s">
        <v>211</v>
      </c>
      <c r="E74" s="9" t="s">
        <v>15</v>
      </c>
      <c r="F74" s="19">
        <v>0.9</v>
      </c>
      <c r="G74" s="12"/>
      <c r="H74" s="12"/>
      <c r="I74" s="13" t="s">
        <v>154</v>
      </c>
      <c r="J74" s="7" t="s">
        <v>208</v>
      </c>
    </row>
    <row r="75" spans="1:11" ht="43.5" x14ac:dyDescent="0.35">
      <c r="A75" s="10" t="s">
        <v>115</v>
      </c>
      <c r="B75" s="10" t="s">
        <v>201</v>
      </c>
      <c r="C75" s="10" t="s">
        <v>200</v>
      </c>
      <c r="D75" s="9" t="s">
        <v>14</v>
      </c>
      <c r="E75" s="21" t="s">
        <v>156</v>
      </c>
      <c r="F75" s="19">
        <v>1</v>
      </c>
      <c r="G75" s="12"/>
      <c r="H75" s="12"/>
      <c r="I75" s="13" t="s">
        <v>159</v>
      </c>
      <c r="J75" s="7" t="s">
        <v>208</v>
      </c>
    </row>
    <row r="76" spans="1:11" ht="29" x14ac:dyDescent="0.35">
      <c r="A76" s="9" t="s">
        <v>123</v>
      </c>
      <c r="B76" s="9" t="s">
        <v>124</v>
      </c>
      <c r="C76" s="9" t="s">
        <v>125</v>
      </c>
      <c r="D76" s="9" t="s">
        <v>211</v>
      </c>
      <c r="E76" s="9" t="s">
        <v>15</v>
      </c>
      <c r="F76" s="9">
        <v>0</v>
      </c>
      <c r="G76" s="12">
        <v>0</v>
      </c>
      <c r="H76" s="12"/>
      <c r="I76" s="18">
        <v>0</v>
      </c>
      <c r="J76" s="14" t="s">
        <v>16</v>
      </c>
    </row>
    <row r="77" spans="1:11" ht="29" x14ac:dyDescent="0.35">
      <c r="A77" s="9" t="s">
        <v>123</v>
      </c>
      <c r="B77" s="9" t="s">
        <v>126</v>
      </c>
      <c r="C77" s="9" t="s">
        <v>127</v>
      </c>
      <c r="D77" s="9" t="s">
        <v>211</v>
      </c>
      <c r="E77" s="9" t="s">
        <v>15</v>
      </c>
      <c r="F77" s="19">
        <v>1</v>
      </c>
      <c r="G77" s="12">
        <v>11</v>
      </c>
      <c r="H77" s="12">
        <v>11</v>
      </c>
      <c r="I77" s="13">
        <f>+G77/H77</f>
        <v>1</v>
      </c>
      <c r="J77" s="14" t="s">
        <v>16</v>
      </c>
    </row>
    <row r="78" spans="1:11" ht="58" x14ac:dyDescent="0.35">
      <c r="A78" s="9" t="s">
        <v>123</v>
      </c>
      <c r="B78" s="14" t="s">
        <v>214</v>
      </c>
      <c r="C78" s="9" t="s">
        <v>128</v>
      </c>
      <c r="D78" s="9" t="s">
        <v>14</v>
      </c>
      <c r="E78" s="9" t="s">
        <v>15</v>
      </c>
      <c r="F78" s="19">
        <v>0.8</v>
      </c>
      <c r="G78" s="12">
        <v>3</v>
      </c>
      <c r="H78" s="12">
        <v>34</v>
      </c>
      <c r="I78" s="13">
        <f>+G78/H78</f>
        <v>8.8235294117647065E-2</v>
      </c>
      <c r="J78" s="14" t="s">
        <v>45</v>
      </c>
      <c r="K78" s="6"/>
    </row>
    <row r="79" spans="1:11" ht="43.5" x14ac:dyDescent="0.35">
      <c r="A79" s="9" t="s">
        <v>129</v>
      </c>
      <c r="B79" s="9" t="s">
        <v>130</v>
      </c>
      <c r="C79" s="9" t="s">
        <v>131</v>
      </c>
      <c r="D79" s="9" t="s">
        <v>31</v>
      </c>
      <c r="E79" s="9" t="s">
        <v>15</v>
      </c>
      <c r="F79" s="19">
        <v>1</v>
      </c>
      <c r="G79" s="12">
        <v>29</v>
      </c>
      <c r="H79" s="12">
        <v>29</v>
      </c>
      <c r="I79" s="13">
        <f>+G79/H79</f>
        <v>1</v>
      </c>
      <c r="J79" s="14" t="s">
        <v>16</v>
      </c>
    </row>
    <row r="80" spans="1:11" ht="43.5" x14ac:dyDescent="0.35">
      <c r="A80" s="9" t="s">
        <v>129</v>
      </c>
      <c r="B80" s="9" t="s">
        <v>132</v>
      </c>
      <c r="C80" s="9" t="s">
        <v>133</v>
      </c>
      <c r="D80" s="9" t="s">
        <v>211</v>
      </c>
      <c r="E80" s="9" t="s">
        <v>15</v>
      </c>
      <c r="F80" s="9">
        <v>0</v>
      </c>
      <c r="G80" s="12">
        <v>0</v>
      </c>
      <c r="H80" s="12"/>
      <c r="I80" s="18">
        <v>0</v>
      </c>
      <c r="J80" s="14" t="s">
        <v>16</v>
      </c>
    </row>
    <row r="81" spans="1:11" ht="43.5" x14ac:dyDescent="0.35">
      <c r="A81" s="9" t="s">
        <v>129</v>
      </c>
      <c r="B81" s="9" t="s">
        <v>134</v>
      </c>
      <c r="C81" s="9" t="s">
        <v>33</v>
      </c>
      <c r="D81" s="9" t="s">
        <v>14</v>
      </c>
      <c r="E81" s="9" t="s">
        <v>15</v>
      </c>
      <c r="F81" s="19">
        <v>0.95</v>
      </c>
      <c r="G81" s="12">
        <v>4167305</v>
      </c>
      <c r="H81" s="12">
        <v>4200602</v>
      </c>
      <c r="I81" s="13">
        <f t="shared" ref="I81:I87" si="1">+G81/H81</f>
        <v>0.99207327902048326</v>
      </c>
      <c r="J81" s="14" t="s">
        <v>16</v>
      </c>
    </row>
    <row r="82" spans="1:11" ht="43.5" x14ac:dyDescent="0.35">
      <c r="A82" s="9" t="s">
        <v>129</v>
      </c>
      <c r="B82" s="9" t="s">
        <v>135</v>
      </c>
      <c r="C82" s="9" t="s">
        <v>33</v>
      </c>
      <c r="D82" s="9" t="s">
        <v>14</v>
      </c>
      <c r="E82" s="9" t="s">
        <v>15</v>
      </c>
      <c r="F82" s="19">
        <v>0.95</v>
      </c>
      <c r="G82" s="12">
        <v>33058499</v>
      </c>
      <c r="H82" s="12">
        <v>37639812</v>
      </c>
      <c r="I82" s="13">
        <f t="shared" si="1"/>
        <v>0.87828544414621412</v>
      </c>
      <c r="J82" s="14" t="s">
        <v>45</v>
      </c>
      <c r="K82" s="6"/>
    </row>
    <row r="83" spans="1:11" ht="43.5" x14ac:dyDescent="0.35">
      <c r="A83" s="9" t="s">
        <v>129</v>
      </c>
      <c r="B83" s="14" t="s">
        <v>212</v>
      </c>
      <c r="C83" s="9" t="s">
        <v>136</v>
      </c>
      <c r="D83" s="9" t="s">
        <v>14</v>
      </c>
      <c r="E83" s="9" t="s">
        <v>15</v>
      </c>
      <c r="F83" s="19">
        <v>0.9</v>
      </c>
      <c r="G83" s="12">
        <v>6129422106</v>
      </c>
      <c r="H83" s="12">
        <v>52614305000</v>
      </c>
      <c r="I83" s="13">
        <f t="shared" si="1"/>
        <v>0.11649725499557582</v>
      </c>
      <c r="J83" s="14" t="s">
        <v>210</v>
      </c>
      <c r="K83" s="6"/>
    </row>
    <row r="84" spans="1:11" ht="43.5" x14ac:dyDescent="0.35">
      <c r="A84" s="9" t="s">
        <v>129</v>
      </c>
      <c r="B84" s="14" t="s">
        <v>213</v>
      </c>
      <c r="C84" s="9" t="s">
        <v>137</v>
      </c>
      <c r="D84" s="9" t="s">
        <v>14</v>
      </c>
      <c r="E84" s="9" t="s">
        <v>15</v>
      </c>
      <c r="F84" s="19">
        <v>0.95</v>
      </c>
      <c r="G84" s="12">
        <v>42909094</v>
      </c>
      <c r="H84" s="12">
        <v>556552598</v>
      </c>
      <c r="I84" s="13">
        <f t="shared" si="1"/>
        <v>7.7098003233110418E-2</v>
      </c>
      <c r="J84" s="14" t="s">
        <v>210</v>
      </c>
      <c r="K84" s="6"/>
    </row>
    <row r="85" spans="1:11" ht="58" x14ac:dyDescent="0.35">
      <c r="A85" s="9" t="s">
        <v>129</v>
      </c>
      <c r="B85" s="9" t="s">
        <v>138</v>
      </c>
      <c r="C85" s="9" t="s">
        <v>139</v>
      </c>
      <c r="D85" s="9" t="s">
        <v>211</v>
      </c>
      <c r="E85" s="9" t="s">
        <v>15</v>
      </c>
      <c r="F85" s="19">
        <v>1</v>
      </c>
      <c r="G85" s="12">
        <v>1</v>
      </c>
      <c r="H85" s="12">
        <v>1</v>
      </c>
      <c r="I85" s="13">
        <f t="shared" si="1"/>
        <v>1</v>
      </c>
      <c r="J85" s="14" t="s">
        <v>16</v>
      </c>
    </row>
    <row r="86" spans="1:11" ht="43.5" x14ac:dyDescent="0.35">
      <c r="A86" s="9" t="s">
        <v>129</v>
      </c>
      <c r="B86" s="9" t="s">
        <v>140</v>
      </c>
      <c r="C86" s="9" t="s">
        <v>141</v>
      </c>
      <c r="D86" s="9" t="s">
        <v>14</v>
      </c>
      <c r="E86" s="9" t="s">
        <v>15</v>
      </c>
      <c r="F86" s="19">
        <v>1</v>
      </c>
      <c r="G86" s="12">
        <v>83</v>
      </c>
      <c r="H86" s="12">
        <v>91</v>
      </c>
      <c r="I86" s="13">
        <f t="shared" si="1"/>
        <v>0.91208791208791207</v>
      </c>
      <c r="J86" s="14" t="s">
        <v>45</v>
      </c>
      <c r="K86" s="6"/>
    </row>
    <row r="87" spans="1:11" ht="43.5" x14ac:dyDescent="0.35">
      <c r="A87" s="9" t="s">
        <v>129</v>
      </c>
      <c r="B87" s="9" t="s">
        <v>142</v>
      </c>
      <c r="C87" s="9" t="s">
        <v>143</v>
      </c>
      <c r="D87" s="9" t="s">
        <v>14</v>
      </c>
      <c r="E87" s="9" t="s">
        <v>15</v>
      </c>
      <c r="F87" s="19">
        <v>1</v>
      </c>
      <c r="G87" s="12">
        <v>111</v>
      </c>
      <c r="H87" s="12">
        <v>113</v>
      </c>
      <c r="I87" s="13">
        <f t="shared" si="1"/>
        <v>0.98230088495575218</v>
      </c>
      <c r="J87" s="14" t="s">
        <v>45</v>
      </c>
      <c r="K87" s="6"/>
    </row>
    <row r="88" spans="1:11" ht="43.5" x14ac:dyDescent="0.35">
      <c r="A88" s="10" t="s">
        <v>129</v>
      </c>
      <c r="B88" s="10" t="s">
        <v>166</v>
      </c>
      <c r="C88" s="10" t="s">
        <v>167</v>
      </c>
      <c r="D88" s="9" t="s">
        <v>14</v>
      </c>
      <c r="E88" s="7" t="s">
        <v>168</v>
      </c>
      <c r="F88" s="19">
        <v>1</v>
      </c>
      <c r="G88" s="12"/>
      <c r="H88" s="12"/>
      <c r="I88" s="13" t="s">
        <v>159</v>
      </c>
      <c r="J88" s="7" t="s">
        <v>208</v>
      </c>
    </row>
    <row r="89" spans="1:11" ht="29" x14ac:dyDescent="0.35">
      <c r="A89" s="10" t="s">
        <v>129</v>
      </c>
      <c r="B89" s="10" t="s">
        <v>203</v>
      </c>
      <c r="C89" s="10" t="s">
        <v>203</v>
      </c>
      <c r="D89" s="9" t="s">
        <v>26</v>
      </c>
      <c r="E89" s="21" t="s">
        <v>156</v>
      </c>
      <c r="F89" s="9">
        <v>0</v>
      </c>
      <c r="G89" s="12">
        <v>0</v>
      </c>
      <c r="H89" s="12"/>
      <c r="I89" s="18">
        <v>0</v>
      </c>
      <c r="J89" s="23" t="s">
        <v>16</v>
      </c>
    </row>
    <row r="90" spans="1:11" ht="29" x14ac:dyDescent="0.35">
      <c r="A90" s="10" t="s">
        <v>129</v>
      </c>
      <c r="B90" s="10" t="s">
        <v>202</v>
      </c>
      <c r="C90" s="10" t="s">
        <v>202</v>
      </c>
      <c r="D90" s="9" t="s">
        <v>211</v>
      </c>
      <c r="E90" s="21" t="s">
        <v>156</v>
      </c>
      <c r="F90" s="9">
        <v>0</v>
      </c>
      <c r="G90" s="12"/>
      <c r="H90" s="12"/>
      <c r="I90" s="13" t="s">
        <v>159</v>
      </c>
      <c r="J90" s="7" t="s">
        <v>208</v>
      </c>
    </row>
    <row r="91" spans="1:11" ht="43.5" x14ac:dyDescent="0.35">
      <c r="A91" s="21" t="s">
        <v>169</v>
      </c>
      <c r="B91" s="10" t="s">
        <v>170</v>
      </c>
      <c r="C91" s="10" t="s">
        <v>171</v>
      </c>
      <c r="D91" s="9" t="s">
        <v>211</v>
      </c>
      <c r="E91" s="21" t="s">
        <v>151</v>
      </c>
      <c r="F91" s="19">
        <v>1</v>
      </c>
      <c r="G91" s="12">
        <v>43</v>
      </c>
      <c r="H91" s="12">
        <v>43</v>
      </c>
      <c r="I91" s="13">
        <v>1</v>
      </c>
      <c r="J91" s="7" t="s">
        <v>16</v>
      </c>
    </row>
    <row r="92" spans="1:11" ht="58" x14ac:dyDescent="0.35">
      <c r="A92" s="21" t="s">
        <v>169</v>
      </c>
      <c r="B92" s="10" t="s">
        <v>172</v>
      </c>
      <c r="C92" s="10" t="s">
        <v>173</v>
      </c>
      <c r="D92" s="9" t="s">
        <v>211</v>
      </c>
      <c r="E92" s="21" t="s">
        <v>174</v>
      </c>
      <c r="F92" s="19">
        <v>0.92</v>
      </c>
      <c r="G92" s="12">
        <v>3</v>
      </c>
      <c r="H92" s="12">
        <v>3</v>
      </c>
      <c r="I92" s="13">
        <v>1</v>
      </c>
      <c r="J92" s="7" t="s">
        <v>16</v>
      </c>
    </row>
    <row r="93" spans="1:11" ht="58" x14ac:dyDescent="0.35">
      <c r="A93" s="21" t="s">
        <v>169</v>
      </c>
      <c r="B93" s="10" t="s">
        <v>175</v>
      </c>
      <c r="C93" s="10" t="s">
        <v>176</v>
      </c>
      <c r="D93" s="9" t="s">
        <v>211</v>
      </c>
      <c r="E93" s="21" t="s">
        <v>156</v>
      </c>
      <c r="F93" s="19">
        <v>0.92</v>
      </c>
      <c r="G93" s="12">
        <v>21</v>
      </c>
      <c r="H93" s="12">
        <v>64</v>
      </c>
      <c r="I93" s="13">
        <v>0.328125</v>
      </c>
      <c r="J93" s="7" t="s">
        <v>45</v>
      </c>
      <c r="K93" s="6"/>
    </row>
    <row r="94" spans="1:11" ht="29" x14ac:dyDescent="0.35">
      <c r="A94" s="21" t="s">
        <v>169</v>
      </c>
      <c r="B94" s="10" t="s">
        <v>206</v>
      </c>
      <c r="C94" s="10" t="s">
        <v>205</v>
      </c>
      <c r="D94" s="9" t="s">
        <v>26</v>
      </c>
      <c r="E94" s="21" t="s">
        <v>151</v>
      </c>
      <c r="F94" s="9">
        <v>0</v>
      </c>
      <c r="G94" s="12">
        <v>0</v>
      </c>
      <c r="H94" s="12"/>
      <c r="I94" s="18">
        <v>0</v>
      </c>
      <c r="J94" s="7" t="s">
        <v>16</v>
      </c>
    </row>
    <row r="95" spans="1:11" ht="72.5" x14ac:dyDescent="0.35">
      <c r="A95" s="21" t="s">
        <v>169</v>
      </c>
      <c r="B95" s="10" t="s">
        <v>204</v>
      </c>
      <c r="C95" s="10" t="s">
        <v>204</v>
      </c>
      <c r="D95" s="9" t="s">
        <v>26</v>
      </c>
      <c r="E95" s="21" t="s">
        <v>151</v>
      </c>
      <c r="F95" s="9">
        <v>0</v>
      </c>
      <c r="G95" s="12">
        <v>0</v>
      </c>
      <c r="H95" s="12"/>
      <c r="I95" s="18">
        <v>0</v>
      </c>
      <c r="J95" s="7" t="s">
        <v>20</v>
      </c>
    </row>
    <row r="96" spans="1:11" ht="29" x14ac:dyDescent="0.35">
      <c r="A96" s="9" t="s">
        <v>144</v>
      </c>
      <c r="B96" s="16" t="s">
        <v>145</v>
      </c>
      <c r="C96" s="16" t="s">
        <v>226</v>
      </c>
      <c r="D96" s="9" t="s">
        <v>14</v>
      </c>
      <c r="E96" s="9" t="s">
        <v>15</v>
      </c>
      <c r="F96" s="24">
        <v>1</v>
      </c>
      <c r="G96" s="12">
        <v>41</v>
      </c>
      <c r="H96" s="12">
        <v>41</v>
      </c>
      <c r="I96" s="13">
        <f>+G96/H96</f>
        <v>1</v>
      </c>
      <c r="J96" s="7" t="s">
        <v>16</v>
      </c>
    </row>
    <row r="97" spans="1:11" ht="29" x14ac:dyDescent="0.35">
      <c r="A97" s="9" t="s">
        <v>144</v>
      </c>
      <c r="B97" s="9" t="s">
        <v>146</v>
      </c>
      <c r="C97" s="9" t="s">
        <v>222</v>
      </c>
      <c r="D97" s="9" t="s">
        <v>19</v>
      </c>
      <c r="E97" s="9" t="s">
        <v>15</v>
      </c>
      <c r="F97" s="11">
        <v>1</v>
      </c>
      <c r="G97" s="12">
        <v>18</v>
      </c>
      <c r="H97" s="12">
        <v>18</v>
      </c>
      <c r="I97" s="13">
        <f>+G97/H97</f>
        <v>1</v>
      </c>
      <c r="J97" s="7" t="s">
        <v>16</v>
      </c>
      <c r="K97" s="6"/>
    </row>
    <row r="98" spans="1:11" ht="29" x14ac:dyDescent="0.35">
      <c r="A98" s="9" t="s">
        <v>144</v>
      </c>
      <c r="B98" s="14" t="s">
        <v>147</v>
      </c>
      <c r="C98" s="14" t="s">
        <v>148</v>
      </c>
      <c r="D98" s="9" t="s">
        <v>19</v>
      </c>
      <c r="E98" s="9" t="s">
        <v>15</v>
      </c>
      <c r="F98" s="25">
        <v>1</v>
      </c>
      <c r="G98" s="12">
        <v>1</v>
      </c>
      <c r="H98" s="12">
        <v>1</v>
      </c>
      <c r="I98" s="13">
        <f>+G98/H98</f>
        <v>1</v>
      </c>
      <c r="J98" s="7" t="s">
        <v>16</v>
      </c>
    </row>
    <row r="99" spans="1:11" ht="43.5" x14ac:dyDescent="0.35">
      <c r="A99" s="10" t="s">
        <v>144</v>
      </c>
      <c r="B99" s="10" t="s">
        <v>149</v>
      </c>
      <c r="C99" s="10" t="s">
        <v>150</v>
      </c>
      <c r="D99" s="9" t="s">
        <v>224</v>
      </c>
      <c r="E99" s="21" t="s">
        <v>151</v>
      </c>
      <c r="F99" s="26">
        <v>1</v>
      </c>
      <c r="G99" s="21">
        <v>43</v>
      </c>
      <c r="H99" s="21">
        <v>44</v>
      </c>
      <c r="I99" s="13">
        <f>+G99/H99</f>
        <v>0.97727272727272729</v>
      </c>
      <c r="J99" s="14" t="s">
        <v>45</v>
      </c>
      <c r="K99" s="6"/>
    </row>
    <row r="100" spans="1:11" ht="43.5" x14ac:dyDescent="0.35">
      <c r="A100" s="10" t="s">
        <v>144</v>
      </c>
      <c r="B100" s="10" t="s">
        <v>152</v>
      </c>
      <c r="C100" s="10" t="s">
        <v>153</v>
      </c>
      <c r="D100" s="9" t="s">
        <v>224</v>
      </c>
      <c r="E100" s="21" t="s">
        <v>151</v>
      </c>
      <c r="F100" s="26">
        <v>1</v>
      </c>
      <c r="G100" s="21">
        <v>77</v>
      </c>
      <c r="H100" s="21">
        <v>77</v>
      </c>
      <c r="I100" s="13">
        <f>+G100/H100</f>
        <v>1</v>
      </c>
      <c r="J100" s="7" t="s">
        <v>16</v>
      </c>
    </row>
    <row r="101" spans="1:11" x14ac:dyDescent="0.35">
      <c r="D101" s="9"/>
    </row>
  </sheetData>
  <autoFilter ref="A5:T100" xr:uid="{00000000-0009-0000-0000-000000000000}"/>
  <sortState xmlns:xlrd2="http://schemas.microsoft.com/office/spreadsheetml/2017/richdata2" ref="A7:J101">
    <sortCondition ref="A6:A101"/>
  </sortState>
  <mergeCells count="10">
    <mergeCell ref="J4:J5"/>
    <mergeCell ref="G4:I4"/>
    <mergeCell ref="A2:J2"/>
    <mergeCell ref="A3:D3"/>
    <mergeCell ref="A4:A5"/>
    <mergeCell ref="B4:B5"/>
    <mergeCell ref="C4:C5"/>
    <mergeCell ref="D4:D5"/>
    <mergeCell ref="E4:E5"/>
    <mergeCell ref="F4:F5"/>
  </mergeCells>
  <conditionalFormatting sqref="A4:B4 J4 D4:F4">
    <cfRule type="expression" dxfId="27" priority="29">
      <formula>ISERROR(A4)</formula>
    </cfRule>
  </conditionalFormatting>
  <conditionalFormatting sqref="B1 B3:B5">
    <cfRule type="duplicateValues" dxfId="26" priority="27"/>
  </conditionalFormatting>
  <conditionalFormatting sqref="B2">
    <cfRule type="duplicateValues" dxfId="25" priority="26"/>
  </conditionalFormatting>
  <conditionalFormatting sqref="I5">
    <cfRule type="expression" dxfId="24" priority="28">
      <formula>ISERROR(I5)</formula>
    </cfRule>
  </conditionalFormatting>
  <conditionalFormatting sqref="B48:B52">
    <cfRule type="duplicateValues" dxfId="23" priority="24"/>
  </conditionalFormatting>
  <conditionalFormatting sqref="B72:B73">
    <cfRule type="duplicateValues" dxfId="22" priority="23"/>
  </conditionalFormatting>
  <conditionalFormatting sqref="B53:B71 B6:B47">
    <cfRule type="duplicateValues" dxfId="21" priority="30"/>
  </conditionalFormatting>
  <conditionalFormatting sqref="B75">
    <cfRule type="duplicateValues" dxfId="20" priority="22"/>
  </conditionalFormatting>
  <conditionalFormatting sqref="B76">
    <cfRule type="duplicateValues" dxfId="19" priority="21"/>
  </conditionalFormatting>
  <conditionalFormatting sqref="B77">
    <cfRule type="duplicateValues" dxfId="18" priority="20"/>
  </conditionalFormatting>
  <conditionalFormatting sqref="B78">
    <cfRule type="duplicateValues" dxfId="17" priority="19"/>
  </conditionalFormatting>
  <conditionalFormatting sqref="B79">
    <cfRule type="duplicateValues" dxfId="16" priority="18"/>
  </conditionalFormatting>
  <conditionalFormatting sqref="B80">
    <cfRule type="duplicateValues" dxfId="15" priority="17"/>
  </conditionalFormatting>
  <conditionalFormatting sqref="B81">
    <cfRule type="duplicateValues" dxfId="14" priority="16"/>
  </conditionalFormatting>
  <conditionalFormatting sqref="B82">
    <cfRule type="duplicateValues" dxfId="13" priority="15"/>
  </conditionalFormatting>
  <conditionalFormatting sqref="B83">
    <cfRule type="duplicateValues" dxfId="12" priority="14"/>
  </conditionalFormatting>
  <conditionalFormatting sqref="B84">
    <cfRule type="duplicateValues" dxfId="11" priority="13"/>
  </conditionalFormatting>
  <conditionalFormatting sqref="B85">
    <cfRule type="duplicateValues" dxfId="10" priority="12"/>
  </conditionalFormatting>
  <conditionalFormatting sqref="B86">
    <cfRule type="duplicateValues" dxfId="9" priority="11"/>
  </conditionalFormatting>
  <conditionalFormatting sqref="B87:B88">
    <cfRule type="duplicateValues" dxfId="8" priority="10"/>
  </conditionalFormatting>
  <conditionalFormatting sqref="B89">
    <cfRule type="duplicateValues" dxfId="7" priority="9"/>
  </conditionalFormatting>
  <conditionalFormatting sqref="B90">
    <cfRule type="duplicateValues" dxfId="6" priority="8"/>
  </conditionalFormatting>
  <conditionalFormatting sqref="B91:B92">
    <cfRule type="duplicateValues" dxfId="5" priority="7"/>
  </conditionalFormatting>
  <conditionalFormatting sqref="B93">
    <cfRule type="duplicateValues" dxfId="4" priority="6"/>
  </conditionalFormatting>
  <conditionalFormatting sqref="B94:B95">
    <cfRule type="duplicateValues" dxfId="3" priority="5"/>
  </conditionalFormatting>
  <conditionalFormatting sqref="B96">
    <cfRule type="duplicateValues" dxfId="2" priority="4"/>
  </conditionalFormatting>
  <conditionalFormatting sqref="B97:B98">
    <cfRule type="duplicateValues" dxfId="1" priority="3"/>
  </conditionalFormatting>
  <conditionalFormatting sqref="B99:B100">
    <cfRule type="duplicateValues" dxfId="0" priority="2"/>
  </conditionalFormatting>
  <hyperlinks>
    <hyperlink ref="B87" r:id="rId1" display="https://isolucion.idrd.gov.co/Isolucion4IDRD/Medicion/frmIndicadoresBase.aspx?CodIndicador=Mzkz&amp;FechaIni=MjYvMTAvMjAyMw==&amp;FechaFin=MjYvMTAvMjAyNA=="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2025</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 Pardo Lagos</dc:creator>
  <cp:lastModifiedBy>a</cp:lastModifiedBy>
  <dcterms:created xsi:type="dcterms:W3CDTF">2025-05-16T17:26:23Z</dcterms:created>
  <dcterms:modified xsi:type="dcterms:W3CDTF">2025-06-25T20:24:35Z</dcterms:modified>
</cp:coreProperties>
</file>