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INGju\Documents\2024 trabajo\IDRD\2025 idrd\indicadores\2306\"/>
    </mc:Choice>
  </mc:AlternateContent>
  <xr:revisionPtr revIDLastSave="0" documentId="13_ncr:1_{7035FB19-DF8C-480A-90AD-0614E0DABF28}" xr6:coauthVersionLast="47" xr6:coauthVersionMax="47" xr10:uidLastSave="{00000000-0000-0000-0000-000000000000}"/>
  <bookViews>
    <workbookView xWindow="-110" yWindow="-110" windowWidth="19420" windowHeight="10300" xr2:uid="{00000000-000D-0000-FFFF-FFFF00000000}"/>
  </bookViews>
  <sheets>
    <sheet name="FEBRERO" sheetId="1" r:id="rId1"/>
  </sheets>
  <definedNames>
    <definedName name="_xlnm._FilterDatabase" localSheetId="0" hidden="1">FEBRERO!$A$5:$M$75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43" i="1" l="1"/>
  <c r="I37" i="1"/>
  <c r="I33" i="1"/>
  <c r="I32" i="1"/>
  <c r="I25" i="1"/>
  <c r="I60" i="1"/>
  <c r="I59" i="1"/>
  <c r="I58" i="1"/>
  <c r="I57" i="1"/>
  <c r="I62" i="1"/>
  <c r="I63" i="1"/>
  <c r="I66" i="1"/>
  <c r="I67" i="1"/>
  <c r="I68" i="1"/>
  <c r="I69" i="1"/>
  <c r="I70" i="1"/>
  <c r="I71" i="1"/>
  <c r="I72" i="1"/>
  <c r="I74" i="1"/>
  <c r="I73" i="1"/>
  <c r="I75" i="1"/>
  <c r="I64" i="1"/>
  <c r="I41" i="1"/>
  <c r="I35" i="1"/>
  <c r="I31" i="1"/>
  <c r="I26" i="1"/>
  <c r="I20" i="1"/>
  <c r="I13" i="1"/>
  <c r="I8" i="1"/>
  <c r="I52" i="1"/>
  <c r="I6" i="1" l="1"/>
  <c r="I36" i="1" l="1"/>
</calcChain>
</file>

<file path=xl/sharedStrings.xml><?xml version="1.0" encoding="utf-8"?>
<sst xmlns="http://schemas.openxmlformats.org/spreadsheetml/2006/main" count="444" uniqueCount="180">
  <si>
    <t>Administración y Mantenimiento de Parques y Escenarios</t>
  </si>
  <si>
    <t xml:space="preserve">Aprovechamiento económico de parques y/o escenarios </t>
  </si>
  <si>
    <t>(Ingresos del mes + acumulado de los ingresos del mes anterior/Total presupuesto anual)*100</t>
  </si>
  <si>
    <t>Gestión</t>
  </si>
  <si>
    <t>Mensual</t>
  </si>
  <si>
    <t>No se evidencia reporte de seguimiento del mes de febrero del 2025</t>
  </si>
  <si>
    <t xml:space="preserve">Incumplimiento de Contratos 	</t>
  </si>
  <si>
    <t>(Número de contratos en incumplimiento / Número de contratos vigentes)*100</t>
  </si>
  <si>
    <t>Riesgo de Gestión</t>
  </si>
  <si>
    <t>Manejo de plataforma de Bogotá Te Escucha.</t>
  </si>
  <si>
    <t>(Cantidad de radicados cerrados en BTE / Total de los radicados pendientes de cierre en BTE) *100</t>
  </si>
  <si>
    <t>Oportunidad PQRS( Subdirección Técnica de Parques)</t>
  </si>
  <si>
    <t>(Cantidad de PQRS atendidas por la STP dentro de los términos de ley en BTE/ Cantidad de PQRS allegas a la STP por BTE) *100</t>
  </si>
  <si>
    <t>Número de casos detectados en los que se omiten los criterios normativos, procedimentales y tarifarios para el beneficio propio o de un tercero frente al trámite: Permiso de uso y/o aprovechamiento económico de parques o escenarios.</t>
  </si>
  <si>
    <t>Riesgos de Corrupción</t>
  </si>
  <si>
    <t xml:space="preserve">Numero de quejas recibidas por cobro del OPA uso de piscinas en práctica libre.	</t>
  </si>
  <si>
    <t>Número de quejas recibidas por cobro del OPA uso de piscinas en práctica libre</t>
  </si>
  <si>
    <t>Riesgos Fiscales</t>
  </si>
  <si>
    <t xml:space="preserve">	
Porcentaje de ejecución del programa anual de caja - STP 	</t>
  </si>
  <si>
    <t>(Recursos ejecutados de reserva, vigencia y pasivos exigibles/Recursos programados de reserva, vigencia y pasivos exigibles)*100</t>
  </si>
  <si>
    <t>Adquisición de Bienes y Servicios</t>
  </si>
  <si>
    <t>Porcentaje de contratos legalizados dentro del tiempo establecido</t>
  </si>
  <si>
    <t>(Número de contratos de Prestación de Servicios legalizados en un tiempo menor o igual a 10 días hábiles a partir de la firma del contrato / Total de contratos de prestación de servicios suscritos)*100 
Donde: LP: Licitación pública; CM: Concurso de méritos</t>
  </si>
  <si>
    <t>Porcentaje de control de actas de liquidación revisadas dentro del tiempo establecido</t>
  </si>
  <si>
    <t>(Número Actas de liquidación con control de legalidad, en un tiempo menor o igual a 10 días hábiles contados a partir de la radicación / Total de actas de liquidación radicadas)*100</t>
  </si>
  <si>
    <t>Porcentaje de estudios de sector tramitados dentro del tiempo establecido</t>
  </si>
  <si>
    <t>(Número de estudios de sector tramitados en menor o igual a 8 días calendario después de la radicación de los documentos completos / Total solicitudes de estudios del sector radicados con los documentos completos)*100</t>
  </si>
  <si>
    <t>Porcentaje de modificaciones contractuales tramitadas dentro del tiempo establecido</t>
  </si>
  <si>
    <t>(Número de solicitudes de modificación perfeccionadas en un tiempo menor o igual a 10 días hábiles a partir de la recepción viable para CPS e IP / Total de solicitud de modificación contractual radicadas para CPS e IP)*100</t>
  </si>
  <si>
    <t>Porcentaje de procesos de selección publicados dentro del tiempo establecido</t>
  </si>
  <si>
    <t>(Número de proyectos de pliego de condiciones o invitación (mínimas cuantías) publicados en un tiempo menor o igual a 5 días hábiles después de la radicación de los documentos completos / Total de procesos de selección radicados con los documentos completos)*100</t>
  </si>
  <si>
    <t>Sin observaciones, se evidencia el reporte y los soportes</t>
  </si>
  <si>
    <t>Control Disciplinario Interno</t>
  </si>
  <si>
    <t>Número de casos donde se presenten alteración, modificación, sustracción, ocultamiento o pérdida de la información de los procesos</t>
  </si>
  <si>
    <t>Número de casos donde se presenten alteración, modificación, sustracción, ocultamiento o pérdida de  la información de los procesos</t>
  </si>
  <si>
    <t xml:space="preserve">Riesgos de corrupción </t>
  </si>
  <si>
    <t>Control, Evaluación y Mejora</t>
  </si>
  <si>
    <t>Índice de eficacia de trabajo de auditoría de la Oficina de Control Interno ( OCI)</t>
  </si>
  <si>
    <t>(Número de trabajos de auditoria con el cumplimiento de funciones y roles de la OCI / Numero de trabajos aprobados en el PAAI) * 100</t>
  </si>
  <si>
    <t>Diseño y Construcción de Parques y Escenarios</t>
  </si>
  <si>
    <t>Aprobación de actividades no previstas o mayores cantidades sin el cumplimiento de los requisitos internos</t>
  </si>
  <si>
    <t>Numero de aprobaciones de actividades no previstas o mayores cantidades sin el cumplimiento de los requisitos.</t>
  </si>
  <si>
    <t>Cumplimiento de calidad en las PQRSD ( Subdirección Técnica de Construcciones)</t>
  </si>
  <si>
    <t>(N° DE RESPUESTAS QUE CUMPLEN CON LOS CRITERIOS DE CALIDAD / TOTAL DE REQUERIMIENTOS REVISADOS EN LA STC)*100</t>
  </si>
  <si>
    <t>Cumplimiento de oportunidad en las PQRSD (Subdirección Técnica de Construcciones)</t>
  </si>
  <si>
    <t>(N° DE PQRSD CONTESTADAS DENTRO DE TERMINOS / N° DE PQRSD RECIBIDAS EN LA STC)*100</t>
  </si>
  <si>
    <t>Porcentaje de contratos a cargo de la Subdirección con procesos sancionatorios</t>
  </si>
  <si>
    <t>Número de contratos con proceso sancionatorio / Número de contratos en ejecución de la STC *100</t>
  </si>
  <si>
    <t>Sin observaciones</t>
  </si>
  <si>
    <t>Porcentaje de ejecución del programa anual de caja - STC</t>
  </si>
  <si>
    <t>Recursos ejecutados de reserva, vigencia y pasivos exigibles/Recursos programados de reserva, vigencia y pasivos exigibles*100</t>
  </si>
  <si>
    <t>se evidencia el reporte sin embargo no se está cumpliendo la meta. 
Se solicita analizar si se requiere implementar acción correctiva de acuerdo con el procedimiento Indicadores de gestión de proceso versión 10</t>
  </si>
  <si>
    <t>Porcentaje de metas ejecutadas de acuerdo a lo programado</t>
  </si>
  <si>
    <t>% de avance mensual ejecutado en las metas del proyecto de inversión / % del valor mensual programado en las metas del proyecto de inversión * 100</t>
  </si>
  <si>
    <t>Promedio de retraso general en ejecución de obras</t>
  </si>
  <si>
    <t>Porcentaje de anticipos desembolsados sin el lleno de requisitos</t>
  </si>
  <si>
    <t>(N° de anticipos desembolsados sin el cumplimiento de requisitos / N° total de anticipos)*100%</t>
  </si>
  <si>
    <t xml:space="preserve">bimestral </t>
  </si>
  <si>
    <t>Porcentaje de estudios y diseños formulados erróneamente</t>
  </si>
  <si>
    <t>(N° de estudios y diseños formulados erróneamente / N° de contratos de estudios y diseños )*100</t>
  </si>
  <si>
    <t>Porcentaje de Obras con sobre costos por inadecuada supervisión</t>
  </si>
  <si>
    <t>(N° de obras con sobrecostos por inadecuada supervisión / N° de contratos de obra en ejecución )*100</t>
  </si>
  <si>
    <t>Fomento de la Actividad Física, el Deporte y la Recreación</t>
  </si>
  <si>
    <t>cumplimiento de metas</t>
  </si>
  <si>
    <t xml:space="preserve"> (N° de proyectos con metas &gt;= 100% de cumplimiento / No. de proyectos a cargo de la STRD)*100</t>
  </si>
  <si>
    <t>Calidad en las PQRDS ( Subdirección Técnica de Recreación y Deportes)</t>
  </si>
  <si>
    <t>(N° DE RESPUESTAS QUE CUMPLEN CON LOS CRITERIOS DE CALIDAD / TOTAL DE PQRDS DE LA STRD)*100</t>
  </si>
  <si>
    <t>Se evidencia el reporte.
Se observa que el indicador no es mes vencido, si no se reporta mes de Diciembre.
 En este sentido se solicita al proceso  que el indicador se mida mes vencido
Se solicita analizar si se requiere implementar acción correctiva de acuerdo con el procedimiento Indicadores de gestión de proceso versión 10</t>
  </si>
  <si>
    <t>Fichas técnicas de procesos contractuales STRD</t>
  </si>
  <si>
    <t>N° de fichas técnicas / N° de procesos de contratación a cargo de la STRD *100%</t>
  </si>
  <si>
    <t>Número de quejas recibidas por cobros del tramite</t>
  </si>
  <si>
    <t xml:space="preserve">	No. De quejas recibidas por cobros del trámite</t>
  </si>
  <si>
    <t>Oportunidad en las PQRSD ( Subdirección Técnica de Recreación y Deportes)</t>
  </si>
  <si>
    <t>(N° DE PQRDS CONTESTADAS DENTRO DE TÉRMINOS / N° DE PQRDS RECIBIDAS EN LA STRD)*100</t>
  </si>
  <si>
    <t>Pagos autorizados sin asistir a jornadas en Ciclovía</t>
  </si>
  <si>
    <t>(N° pagos autorizados sin asistir a jornadas/ total de pagos autorizados) *100</t>
  </si>
  <si>
    <t>Porcentaje de ejecución del programa anual de caja - STRD</t>
  </si>
  <si>
    <t>Gestión de Asuntos Locales</t>
  </si>
  <si>
    <t>Quejas por compromisos no atendidos en el marco de las instancias de participación local</t>
  </si>
  <si>
    <t xml:space="preserve">	No. De quejas recibidas y validadas por causa del no cumplimiento de compromisos en las Instancias de Participación Local</t>
  </si>
  <si>
    <t xml:space="preserve">Quejas por requerimientos atendidos fuera de los términos de ley en la Juntas Administradoras Locales </t>
  </si>
  <si>
    <t>No. De quejas recibidas y validadas por causa de la no respuesta oportuna a las Juntas Administradoras Locales.</t>
  </si>
  <si>
    <t>Quejas por sesiones ordinarias y extraordinarias no convocadas oportunamente  en el sistema de participación DRAFE</t>
  </si>
  <si>
    <t>Porcentaje de ejecución del programa anual de caja - OAL</t>
  </si>
  <si>
    <t>mensual</t>
  </si>
  <si>
    <t>Gestión de Comunicaciones</t>
  </si>
  <si>
    <t>Número de casos en que se utilizaron pautas publicitarias en beneficio de un tercero a través de central de medios</t>
  </si>
  <si>
    <t>Seguimiento a noticias publicadas acerca del IDRD, sus planes, programas y proyectos</t>
  </si>
  <si>
    <t>Gestión de Servicio a la Ciudadanía</t>
  </si>
  <si>
    <t xml:space="preserve">	Alertas preventivas</t>
  </si>
  <si>
    <t>Número de Peticiones que Recibieron Alerta Preventiva / Número de Peticiones en Riesgo de Vencimiento de Términos *100</t>
  </si>
  <si>
    <t>Gestión del correo electrónico</t>
  </si>
  <si>
    <t>(Número de correos gestionados/ Número de correos recibidos)*100</t>
  </si>
  <si>
    <t>Interfaz entre sistemas de información</t>
  </si>
  <si>
    <t>Número de Peticiones Radicadas en BTE + Peticiones Radicadas Manualmente / Total Peticiones Radicadas en BTE*100%</t>
  </si>
  <si>
    <t>Número de peticiones asociados a la no verificación de los perfiles dentro de los términos</t>
  </si>
  <si>
    <t>se evidencia el reporte sin embargo no se está cumpliendo la meta. Se solicita analizar si se requiere implementar acción correctiva de acuerdo con el procedimiento Indicadores de gestión de proceso versión 10</t>
  </si>
  <si>
    <t>Porcentaje de peticiones atendidos correctamente en Bogotá Te Escucha</t>
  </si>
  <si>
    <t xml:space="preserve">	(No. de respuestas a requerimientos sin observaciones en cuanto al manejo del sistema /Total de requerimientos evaluados en el aplicativo SDQS)*100</t>
  </si>
  <si>
    <t>Porcentaje de peticiones, quejas, reclamos y sugerencias contestadas dentro de los términos legales vigentes</t>
  </si>
  <si>
    <t>(No. de peticiones, quejas, reclamos y sugerencias contestadas en el aplicativo SDQS dentro de los términos legales vigentes/Total de peticiones, quejas, reclamos y sugerencias recibidas)*100</t>
  </si>
  <si>
    <t>Porcentaje de requerimientos atendidos con calidad</t>
  </si>
  <si>
    <t>(No. de respuestas a requerimientos sin observaciones en cuanto a los criterios de calidad/Total de requerimientos evaluados en el aplicativo SDQS)*100</t>
  </si>
  <si>
    <t>Respuesta Oportuna de PQRDS</t>
  </si>
  <si>
    <t>Satisfacción del ciudadano con la atención recibida en los SUPERCADE</t>
  </si>
  <si>
    <t>(No. de ciudadanos satisfechos con la atención recibida en los SUPERCADE/Total de ciudadanos atendidos en los SUPERCADE)*100</t>
  </si>
  <si>
    <t>Publicaciones realizadas en el link de transparencia</t>
  </si>
  <si>
    <t>(Número de solicitudes de servicio cerradas en GLPI / Número de solicitudes realizadas por las diferentes áreas y dependencias del IDRD para realizar en el link de transparencia) *100</t>
  </si>
  <si>
    <t>Gestión de Talento Humano</t>
  </si>
  <si>
    <t>Frecuencia de accidentalidad</t>
  </si>
  <si>
    <t>(No. de accidentes de trabajo reportados/Total de trabajadores (funcionarios y contratistas)*100</t>
  </si>
  <si>
    <t>Porcentaje de ejecución del plan anual de seguridad y salud en el trabajo</t>
  </si>
  <si>
    <t>(No. de actividades de seguridad y salud desarrolladas/Total de actividades programadas en el plan anual de seguridad y salud en el trabajo)*100</t>
  </si>
  <si>
    <t>Revisión devengos nómina</t>
  </si>
  <si>
    <t xml:space="preserve">Gestión de Tecnologías de la Información </t>
  </si>
  <si>
    <t>Disponibilidad de bases de Datos</t>
  </si>
  <si>
    <t>Porcentaje de disponibilidad de los servicios de comunicaciones</t>
  </si>
  <si>
    <t>(No. de horas disponibles de los servicios de comunicaciones /Total de horas de los servicios de comunicaciones)*100</t>
  </si>
  <si>
    <t>Porcentaje de disponibilidad de los sistemas de información</t>
  </si>
  <si>
    <t>(No. de horas disponibles de los sistemas de información/Total de horas en servicio de los sistemas de información)*100</t>
  </si>
  <si>
    <t>Porcentaje de solicitudes de servicio tecnológico atendidas dentro de los tiempos establecidos</t>
  </si>
  <si>
    <t>(No. de solicitudes atendidas dentro de los tiempos establecidos en los acuerdos de nivel de servicio/Total de solicitudes de servicio tecnológico recibidas)*100</t>
  </si>
  <si>
    <t>Gestión Documental</t>
  </si>
  <si>
    <t>Número de expedientes - pérdida en el archivo central</t>
  </si>
  <si>
    <t>Número de expedientes pérdida en el archivo central</t>
  </si>
  <si>
    <t>Porcentaje de espacios controlados para la conservación documental</t>
  </si>
  <si>
    <t>(No. de espacios monitoreados e intervenidos / Total de espacios monitoreados)*100</t>
  </si>
  <si>
    <t>(No. de transferencias primarias realizadas de acuerdo con los tiempos de retención establecidos en las TRD / Total de transferencias documentales programadas)*100</t>
  </si>
  <si>
    <t>Gestión Financiera</t>
  </si>
  <si>
    <t>Acuerdos de pago y pagarés en custodia</t>
  </si>
  <si>
    <t xml:space="preserve">	Número de acuerdos de pago y pagares en custodia / número de acuerdos de pago y pagares en el inventario * 100</t>
  </si>
  <si>
    <t>Observaciones detectadas por entes de control en la rendición de cuentas</t>
  </si>
  <si>
    <t>Número de observaciones detectadas por entes de control en la rendición de la cuenta a la Contraloría de Bogotá</t>
  </si>
  <si>
    <t>Porcentaje de ejecución del programa anual de caja - SAF</t>
  </si>
  <si>
    <t>Porcentaje de ejecución del programa anual de caja consolidado</t>
  </si>
  <si>
    <t>(Presupuesto de funcionamiento ejecutado / Presupuesto disponible de funcionamiento)*100</t>
  </si>
  <si>
    <t>(Presupuesto de inversión ejecutado/Presupuesto disponible de inversión)*100</t>
  </si>
  <si>
    <t>Porcentaje de informes financieros presentados a los entes de vigilancia y control dentro de los términos legales vigentes</t>
  </si>
  <si>
    <t>(No. de informes financieros presentados dentro de los términos legales vigentes/Total de informes financieros a reportar a los entes de vigilancia y control)*100</t>
  </si>
  <si>
    <t>Porcentaje de cuentas colectivas pagadas dentro del tiempo establecido</t>
  </si>
  <si>
    <t>(No. de cuentas colectivas pagadas en un tiempo menor o igual a 10 días/Total de cuentas de pago colectivas tramitadas)*100</t>
  </si>
  <si>
    <t>Porcentaje de cuentas individuales pagadas dentro del tiempo establecido</t>
  </si>
  <si>
    <t>(No. de cuentas individuales pagadas en un tiempo menor o igual a 9 días/Total de cuentas de pago individuales tramitadas)*100</t>
  </si>
  <si>
    <t>Planeación de la Gestión</t>
  </si>
  <si>
    <t>Cumplimiento mensual de metas-proyectos de inversión</t>
  </si>
  <si>
    <t>Orientaciones realizadas a las subdirecciones relacionadas con la ejecución al PAA</t>
  </si>
  <si>
    <t>Verificaciones realizadas a la ejecución presupuestal de los proyectos en el PAA</t>
  </si>
  <si>
    <t>Numero de verificaciones realizadas / numero de verificaciones programadas *100</t>
  </si>
  <si>
    <t>RESULTADO INDICADORES A FEBRERO 2025</t>
  </si>
  <si>
    <t>Resultado</t>
  </si>
  <si>
    <t>Proceso</t>
  </si>
  <si>
    <t>Nombre del Indicador</t>
  </si>
  <si>
    <t>Formula</t>
  </si>
  <si>
    <t>TIPO</t>
  </si>
  <si>
    <t>FRECUENCIA</t>
  </si>
  <si>
    <t>Meta</t>
  </si>
  <si>
    <t>Observación</t>
  </si>
  <si>
    <t>Numerador</t>
  </si>
  <si>
    <t>Denominador</t>
  </si>
  <si>
    <t xml:space="preserve">SIN REPORTE </t>
  </si>
  <si>
    <t>Pago realizado por estaciones radioeléctricas</t>
  </si>
  <si>
    <t>Se evidencia el reporte, el numerador es diferente a la observación de medición y adicionalmente es diferente al soporte Informe Más Medios - IDRD febrero 2025 que son 271 noticias.</t>
  </si>
  <si>
    <t xml:space="preserve">Se evidencia el reporte, se observa que el indicador no es mes vencido, si no se reporta  mes de enero. 
En este sentido se solicita al proceso  que el indicador se mida mes vencido </t>
  </si>
  <si>
    <t xml:space="preserve">Se evidencia el reporte, se observa que el indicador no es mes vencido, si no se reporta  mes de enero. En este sentido se solicita al proceso  que el indicador se mida mes vencido </t>
  </si>
  <si>
    <t>(No. de peticiones, quejas, reclamos y sugerencias contestadas en el aplicativo Bogotá Te Escucha, por parte del Área de Atención al Cliente, Quejas y Reclamos, dentro de los términos legales vigentes / Total de peticiones, quejas, reclamos y sugerencias recibidas)*100</t>
  </si>
  <si>
    <t xml:space="preserve">se evidencia el reporte sin embargo no se esta cumpliendo la meta. Se solicita analizar si se requiere implementar acción correctiva de acuerdo con el procedimiento Indicadores de gestión de proceso versión 10 </t>
  </si>
  <si>
    <t>Se evidencia el reporte.
Se observa que el indicador no es mes vencido, si no se reporta mes de enero.
 En este sentido se solicita al proceso  que el indicador se mida mes vencido
Se solicita analizar si se requiere implementar acción correctiva de acuerdo con el procedimiento Indicadores de gestión de proceso versión 10</t>
  </si>
  <si>
    <t>Riesgo de gestión</t>
  </si>
  <si>
    <t xml:space="preserve">	(# Estaciones radioeléctricas que realizan pago / # Total de estaciones radioeléctricas instaladas en predios administrados por el IDRD)*100</t>
  </si>
  <si>
    <t xml:space="preserve">No. De quejas recibidas y validadas por no convocar oportunamente y no cumplir con las sesiones programadas en el sistema de participación DRAFE </t>
  </si>
  <si>
    <t>Número de noticias publicadas en todos los medios de comunicación/ Número de noticias publicadas* 100</t>
  </si>
  <si>
    <t>(Número de funcionarios revisados en prenómina en el periodo/Numero de funcionarios activos en el periodo. )*100</t>
  </si>
  <si>
    <t xml:space="preserve">	(Horas disponibles mes / total de horas del mes)*100</t>
  </si>
  <si>
    <t xml:space="preserve"> Orientaciones realizadas a las subdirecciones/Orientaciones solicitadas *100</t>
  </si>
  <si>
    <t xml:space="preserve"> Gestión</t>
  </si>
  <si>
    <t>≤7%</t>
  </si>
  <si>
    <r>
      <t>Porcentaje de transferencias primarias realizadas de acuerdo con los tiempos de retención</t>
    </r>
    <r>
      <rPr>
        <sz val="11"/>
        <color rgb="FFFF0000"/>
        <rFont val="Calibri"/>
        <family val="2"/>
        <scheme val="minor"/>
      </rPr>
      <t>*</t>
    </r>
  </si>
  <si>
    <r>
      <t>Porcentaje de ejecución presupuestal en gastos de funcionamiento</t>
    </r>
    <r>
      <rPr>
        <sz val="11"/>
        <color rgb="FFFF0000"/>
        <rFont val="Calibri"/>
        <family val="2"/>
        <scheme val="minor"/>
      </rPr>
      <t>*</t>
    </r>
  </si>
  <si>
    <r>
      <t>Porcentaje de ejecución presupuestal en gastos de inversión</t>
    </r>
    <r>
      <rPr>
        <sz val="11"/>
        <color rgb="FFFF0000"/>
        <rFont val="Calibri"/>
        <family val="2"/>
        <scheme val="minor"/>
      </rPr>
      <t>*</t>
    </r>
  </si>
  <si>
    <t>metas ejecutadas/metas programadas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</si>
</sst>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35">
    <xf numFmtId="0" fontId="0" fillId="0" borderId="0" xfId="0"/>
    <xf numFmtId="0" fontId="0" fillId="0" borderId="1" xfId="0" applyFont="1" applyBorder="1" applyAlignment="1">
      <alignment horizontal="center" vertical="center" wrapText="1"/>
    </xf>
    <xf numFmtId="0" fontId="0" fillId="0" borderId="0" xfId="0" applyFont="1" applyAlignment="1">
      <alignment horizontal="center" vertical="center"/>
    </xf>
    <xf numFmtId="0" fontId="0" fillId="2" borderId="0" xfId="0" applyFont="1" applyFill="1" applyAlignment="1">
      <alignment horizontal="center" vertical="center"/>
    </xf>
    <xf numFmtId="0" fontId="4" fillId="2"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9" fontId="0" fillId="2" borderId="1" xfId="0" applyNumberFormat="1" applyFont="1" applyFill="1" applyBorder="1" applyAlignment="1">
      <alignment horizontal="center" vertical="center" wrapText="1"/>
    </xf>
    <xf numFmtId="3" fontId="0" fillId="2" borderId="1" xfId="0" applyNumberFormat="1"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0" fillId="2" borderId="1" xfId="0" applyFont="1" applyFill="1" applyBorder="1" applyAlignment="1">
      <alignment horizontal="center" vertical="center"/>
    </xf>
    <xf numFmtId="9" fontId="0" fillId="2" borderId="1" xfId="0" applyNumberFormat="1" applyFont="1" applyFill="1" applyBorder="1" applyAlignment="1">
      <alignment horizontal="center" vertical="center"/>
    </xf>
    <xf numFmtId="1" fontId="0" fillId="2"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wrapText="1"/>
    </xf>
    <xf numFmtId="9" fontId="0" fillId="2" borderId="1" xfId="1" applyFont="1" applyFill="1" applyBorder="1" applyAlignment="1">
      <alignment horizontal="center" vertical="center"/>
    </xf>
    <xf numFmtId="1" fontId="0" fillId="2" borderId="1" xfId="1" applyNumberFormat="1" applyFont="1" applyFill="1" applyBorder="1" applyAlignment="1">
      <alignment horizontal="center" vertical="center"/>
    </xf>
    <xf numFmtId="9" fontId="6" fillId="2" borderId="1" xfId="0" applyNumberFormat="1" applyFont="1" applyFill="1" applyBorder="1" applyAlignment="1">
      <alignment horizontal="center" vertical="center" wrapText="1"/>
    </xf>
    <xf numFmtId="9" fontId="4" fillId="2" borderId="1" xfId="0" applyNumberFormat="1" applyFont="1" applyFill="1" applyBorder="1" applyAlignment="1">
      <alignment horizontal="center" vertical="center" wrapText="1"/>
    </xf>
    <xf numFmtId="0" fontId="4" fillId="2" borderId="0" xfId="0" applyFont="1" applyFill="1" applyAlignment="1">
      <alignment horizontal="center" vertical="center"/>
    </xf>
    <xf numFmtId="0" fontId="3" fillId="0" borderId="1" xfId="0" applyFont="1" applyBorder="1" applyAlignment="1">
      <alignment horizontal="center" vertical="center" wrapText="1"/>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5" fillId="0" borderId="3" xfId="2" applyFont="1" applyBorder="1" applyAlignment="1">
      <alignment horizontal="center" vertical="center"/>
    </xf>
    <xf numFmtId="0" fontId="3" fillId="0" borderId="4" xfId="2" applyFont="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cellXfs>
  <cellStyles count="3">
    <cellStyle name="Normal" xfId="0" builtinId="0"/>
    <cellStyle name="Normal 2" xfId="2" xr:uid="{00000000-0005-0000-0000-000001000000}"/>
    <cellStyle name="Porcentaje" xfId="1" builtinId="5"/>
  </cellStyles>
  <dxfs count="7">
    <dxf>
      <font>
        <color theme="0"/>
      </font>
      <fill>
        <patternFill patternType="none"/>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solucion.idrd.gov.co/Isolucion4IDRD/Medicion/frmIndicadoresBase.aspx?CodIndicador=Mzkz&amp;FechaIni=MjYvMTAvMjAyMw==&amp;FechaFin=MjYvMTAvMjAy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5"/>
  <sheetViews>
    <sheetView tabSelected="1" zoomScale="42" zoomScaleNormal="42" workbookViewId="0">
      <selection activeCell="A2" sqref="A2:J2"/>
    </sheetView>
  </sheetViews>
  <sheetFormatPr baseColWidth="10" defaultColWidth="11.453125" defaultRowHeight="14.5" x14ac:dyDescent="0.35"/>
  <cols>
    <col min="1" max="1" width="34.81640625" style="2" customWidth="1"/>
    <col min="2" max="2" width="34" style="3" customWidth="1"/>
    <col min="3" max="3" width="73" style="24" customWidth="1"/>
    <col min="4" max="4" width="14.453125" style="3" customWidth="1"/>
    <col min="5" max="5" width="14.81640625" style="3" bestFit="1" customWidth="1"/>
    <col min="6" max="8" width="16.26953125" style="3" customWidth="1"/>
    <col min="9" max="9" width="16.26953125" style="2" customWidth="1"/>
    <col min="10" max="10" width="90.1796875" style="2" customWidth="1"/>
    <col min="11" max="16384" width="11.453125" style="2"/>
  </cols>
  <sheetData>
    <row r="1" spans="1:10" ht="15" thickBot="1" x14ac:dyDescent="0.4">
      <c r="C1" s="4"/>
    </row>
    <row r="2" spans="1:10" ht="15" thickBot="1" x14ac:dyDescent="0.4">
      <c r="A2" s="26" t="s">
        <v>148</v>
      </c>
      <c r="B2" s="27"/>
      <c r="C2" s="28"/>
      <c r="D2" s="27"/>
      <c r="E2" s="27"/>
      <c r="F2" s="27"/>
      <c r="G2" s="27"/>
      <c r="H2" s="27"/>
      <c r="I2" s="27"/>
      <c r="J2" s="29"/>
    </row>
    <row r="3" spans="1:10" x14ac:dyDescent="0.35">
      <c r="A3" s="30"/>
      <c r="B3" s="30"/>
      <c r="C3" s="31"/>
      <c r="D3" s="30"/>
    </row>
    <row r="4" spans="1:10" x14ac:dyDescent="0.35">
      <c r="A4" s="25" t="s">
        <v>150</v>
      </c>
      <c r="B4" s="33" t="s">
        <v>151</v>
      </c>
      <c r="C4" s="34" t="s">
        <v>152</v>
      </c>
      <c r="D4" s="33" t="s">
        <v>153</v>
      </c>
      <c r="E4" s="33" t="s">
        <v>154</v>
      </c>
      <c r="F4" s="33" t="s">
        <v>155</v>
      </c>
      <c r="G4" s="25" t="s">
        <v>149</v>
      </c>
      <c r="H4" s="32"/>
      <c r="I4" s="32"/>
      <c r="J4" s="25" t="s">
        <v>156</v>
      </c>
    </row>
    <row r="5" spans="1:10" x14ac:dyDescent="0.35">
      <c r="A5" s="25"/>
      <c r="B5" s="33"/>
      <c r="C5" s="34"/>
      <c r="D5" s="33"/>
      <c r="E5" s="33"/>
      <c r="F5" s="33"/>
      <c r="G5" s="5" t="s">
        <v>157</v>
      </c>
      <c r="H5" s="5" t="s">
        <v>158</v>
      </c>
      <c r="I5" s="6" t="s">
        <v>149</v>
      </c>
      <c r="J5" s="25"/>
    </row>
    <row r="6" spans="1:10" ht="58" x14ac:dyDescent="0.35">
      <c r="A6" s="7" t="s">
        <v>0</v>
      </c>
      <c r="B6" s="7" t="s">
        <v>1</v>
      </c>
      <c r="C6" s="8" t="s">
        <v>2</v>
      </c>
      <c r="D6" s="7" t="s">
        <v>8</v>
      </c>
      <c r="E6" s="7" t="s">
        <v>4</v>
      </c>
      <c r="F6" s="9">
        <v>0.9</v>
      </c>
      <c r="G6" s="10">
        <v>4374237</v>
      </c>
      <c r="H6" s="10">
        <v>30750412</v>
      </c>
      <c r="I6" s="11">
        <f t="shared" ref="I6" si="0">+G6/H6</f>
        <v>0.14224970384136643</v>
      </c>
      <c r="J6" s="12" t="s">
        <v>51</v>
      </c>
    </row>
    <row r="7" spans="1:10" ht="29" x14ac:dyDescent="0.35">
      <c r="A7" s="7" t="s">
        <v>0</v>
      </c>
      <c r="B7" s="7" t="s">
        <v>6</v>
      </c>
      <c r="C7" s="8" t="s">
        <v>7</v>
      </c>
      <c r="D7" s="7" t="s">
        <v>8</v>
      </c>
      <c r="E7" s="7" t="s">
        <v>4</v>
      </c>
      <c r="F7" s="9">
        <v>0</v>
      </c>
      <c r="G7" s="10">
        <v>0</v>
      </c>
      <c r="H7" s="10">
        <v>0</v>
      </c>
      <c r="I7" s="11">
        <v>0</v>
      </c>
      <c r="J7" s="12" t="s">
        <v>31</v>
      </c>
    </row>
    <row r="8" spans="1:10" ht="116" x14ac:dyDescent="0.35">
      <c r="A8" s="13" t="s">
        <v>0</v>
      </c>
      <c r="B8" s="13" t="s">
        <v>9</v>
      </c>
      <c r="C8" s="8" t="s">
        <v>10</v>
      </c>
      <c r="D8" s="1" t="s">
        <v>8</v>
      </c>
      <c r="E8" s="7" t="s">
        <v>4</v>
      </c>
      <c r="F8" s="9">
        <v>1</v>
      </c>
      <c r="G8" s="10">
        <v>338</v>
      </c>
      <c r="H8" s="10">
        <v>340</v>
      </c>
      <c r="I8" s="11">
        <f t="shared" ref="I8" si="1">+G8/H8</f>
        <v>0.99411764705882355</v>
      </c>
      <c r="J8" s="1" t="s">
        <v>166</v>
      </c>
    </row>
    <row r="9" spans="1:10" ht="29" x14ac:dyDescent="0.35">
      <c r="A9" s="7" t="s">
        <v>0</v>
      </c>
      <c r="B9" s="7" t="s">
        <v>11</v>
      </c>
      <c r="C9" s="8" t="s">
        <v>12</v>
      </c>
      <c r="D9" s="7" t="s">
        <v>8</v>
      </c>
      <c r="E9" s="7" t="s">
        <v>4</v>
      </c>
      <c r="F9" s="9">
        <v>0.95</v>
      </c>
      <c r="G9" s="10">
        <v>410</v>
      </c>
      <c r="H9" s="10">
        <v>411</v>
      </c>
      <c r="I9" s="11">
        <v>0.99</v>
      </c>
      <c r="J9" s="12" t="s">
        <v>31</v>
      </c>
    </row>
    <row r="10" spans="1:10" ht="101.5" x14ac:dyDescent="0.35">
      <c r="A10" s="7" t="s">
        <v>0</v>
      </c>
      <c r="B10" s="7" t="s">
        <v>13</v>
      </c>
      <c r="C10" s="7" t="s">
        <v>13</v>
      </c>
      <c r="D10" s="7" t="s">
        <v>14</v>
      </c>
      <c r="E10" s="9" t="s">
        <v>4</v>
      </c>
      <c r="F10" s="7">
        <v>0</v>
      </c>
      <c r="G10" s="10">
        <v>0</v>
      </c>
      <c r="H10" s="10"/>
      <c r="I10" s="14">
        <v>0</v>
      </c>
      <c r="J10" s="12" t="s">
        <v>31</v>
      </c>
    </row>
    <row r="11" spans="1:10" ht="116" x14ac:dyDescent="0.35">
      <c r="A11" s="7" t="s">
        <v>0</v>
      </c>
      <c r="B11" s="7" t="s">
        <v>15</v>
      </c>
      <c r="C11" s="7" t="s">
        <v>16</v>
      </c>
      <c r="D11" s="7" t="s">
        <v>14</v>
      </c>
      <c r="E11" s="9" t="s">
        <v>4</v>
      </c>
      <c r="F11" s="7">
        <v>0</v>
      </c>
      <c r="G11" s="10">
        <v>0</v>
      </c>
      <c r="H11" s="10"/>
      <c r="I11" s="14">
        <v>0</v>
      </c>
      <c r="J11" s="1" t="s">
        <v>67</v>
      </c>
    </row>
    <row r="12" spans="1:10" ht="29" x14ac:dyDescent="0.35">
      <c r="A12" s="7" t="s">
        <v>0</v>
      </c>
      <c r="B12" s="7" t="s">
        <v>160</v>
      </c>
      <c r="C12" s="12" t="s">
        <v>168</v>
      </c>
      <c r="D12" s="7" t="s">
        <v>17</v>
      </c>
      <c r="E12" s="7" t="s">
        <v>4</v>
      </c>
      <c r="F12" s="9">
        <v>1</v>
      </c>
      <c r="G12" s="10"/>
      <c r="H12" s="10"/>
      <c r="I12" s="11" t="s">
        <v>159</v>
      </c>
      <c r="J12" s="15" t="s">
        <v>5</v>
      </c>
    </row>
    <row r="13" spans="1:10" ht="43.5" x14ac:dyDescent="0.35">
      <c r="A13" s="7" t="s">
        <v>0</v>
      </c>
      <c r="B13" s="7" t="s">
        <v>18</v>
      </c>
      <c r="C13" s="8" t="s">
        <v>19</v>
      </c>
      <c r="D13" s="16" t="s">
        <v>14</v>
      </c>
      <c r="E13" s="16" t="s">
        <v>4</v>
      </c>
      <c r="F13" s="17">
        <v>0.95</v>
      </c>
      <c r="G13" s="10">
        <v>11570673000</v>
      </c>
      <c r="H13" s="10">
        <v>11571935000</v>
      </c>
      <c r="I13" s="11">
        <f t="shared" ref="I13" si="2">+G13/H13</f>
        <v>0.99989094304452975</v>
      </c>
      <c r="J13" s="12" t="s">
        <v>31</v>
      </c>
    </row>
    <row r="14" spans="1:10" ht="58" x14ac:dyDescent="0.35">
      <c r="A14" s="8" t="s">
        <v>20</v>
      </c>
      <c r="B14" s="8" t="s">
        <v>21</v>
      </c>
      <c r="C14" s="8" t="s">
        <v>22</v>
      </c>
      <c r="D14" s="7" t="s">
        <v>3</v>
      </c>
      <c r="E14" s="7" t="s">
        <v>4</v>
      </c>
      <c r="F14" s="9">
        <v>0.9</v>
      </c>
      <c r="G14" s="10"/>
      <c r="H14" s="10"/>
      <c r="I14" s="11" t="s">
        <v>159</v>
      </c>
      <c r="J14" s="1" t="s">
        <v>5</v>
      </c>
    </row>
    <row r="15" spans="1:10" ht="43.5" x14ac:dyDescent="0.35">
      <c r="A15" s="8" t="s">
        <v>20</v>
      </c>
      <c r="B15" s="8" t="s">
        <v>23</v>
      </c>
      <c r="C15" s="8" t="s">
        <v>24</v>
      </c>
      <c r="D15" s="7" t="s">
        <v>3</v>
      </c>
      <c r="E15" s="7" t="s">
        <v>4</v>
      </c>
      <c r="F15" s="9">
        <v>0.6</v>
      </c>
      <c r="G15" s="10"/>
      <c r="H15" s="10"/>
      <c r="I15" s="11" t="s">
        <v>159</v>
      </c>
      <c r="J15" s="1" t="s">
        <v>5</v>
      </c>
    </row>
    <row r="16" spans="1:10" ht="43.5" x14ac:dyDescent="0.35">
      <c r="A16" s="8" t="s">
        <v>20</v>
      </c>
      <c r="B16" s="8" t="s">
        <v>25</v>
      </c>
      <c r="C16" s="8" t="s">
        <v>26</v>
      </c>
      <c r="D16" s="7" t="s">
        <v>3</v>
      </c>
      <c r="E16" s="7" t="s">
        <v>4</v>
      </c>
      <c r="F16" s="9">
        <v>0.8</v>
      </c>
      <c r="G16" s="10"/>
      <c r="H16" s="10"/>
      <c r="I16" s="11" t="s">
        <v>159</v>
      </c>
      <c r="J16" s="1" t="s">
        <v>5</v>
      </c>
    </row>
    <row r="17" spans="1:10" ht="43.5" x14ac:dyDescent="0.35">
      <c r="A17" s="8" t="s">
        <v>20</v>
      </c>
      <c r="B17" s="8" t="s">
        <v>27</v>
      </c>
      <c r="C17" s="8" t="s">
        <v>28</v>
      </c>
      <c r="D17" s="7" t="s">
        <v>3</v>
      </c>
      <c r="E17" s="7" t="s">
        <v>4</v>
      </c>
      <c r="F17" s="9">
        <v>0.8</v>
      </c>
      <c r="G17" s="10"/>
      <c r="H17" s="10"/>
      <c r="I17" s="11" t="s">
        <v>159</v>
      </c>
      <c r="J17" s="1" t="s">
        <v>5</v>
      </c>
    </row>
    <row r="18" spans="1:10" ht="58" x14ac:dyDescent="0.35">
      <c r="A18" s="8" t="s">
        <v>20</v>
      </c>
      <c r="B18" s="8" t="s">
        <v>29</v>
      </c>
      <c r="C18" s="8" t="s">
        <v>30</v>
      </c>
      <c r="D18" s="7" t="s">
        <v>3</v>
      </c>
      <c r="E18" s="7" t="s">
        <v>4</v>
      </c>
      <c r="F18" s="9">
        <v>0.8</v>
      </c>
      <c r="G18" s="10"/>
      <c r="H18" s="10"/>
      <c r="I18" s="11" t="s">
        <v>159</v>
      </c>
      <c r="J18" s="1" t="s">
        <v>5</v>
      </c>
    </row>
    <row r="19" spans="1:10" ht="58" x14ac:dyDescent="0.35">
      <c r="A19" s="7" t="s">
        <v>32</v>
      </c>
      <c r="B19" s="7" t="s">
        <v>33</v>
      </c>
      <c r="C19" s="7" t="s">
        <v>34</v>
      </c>
      <c r="D19" s="7" t="s">
        <v>35</v>
      </c>
      <c r="E19" s="7" t="s">
        <v>4</v>
      </c>
      <c r="F19" s="18">
        <v>0</v>
      </c>
      <c r="G19" s="10">
        <v>0</v>
      </c>
      <c r="H19" s="10"/>
      <c r="I19" s="14">
        <v>0</v>
      </c>
      <c r="J19" s="12" t="s">
        <v>31</v>
      </c>
    </row>
    <row r="20" spans="1:10" ht="43.5" x14ac:dyDescent="0.35">
      <c r="A20" s="7" t="s">
        <v>36</v>
      </c>
      <c r="B20" s="7" t="s">
        <v>37</v>
      </c>
      <c r="C20" s="8" t="s">
        <v>38</v>
      </c>
      <c r="D20" s="7" t="s">
        <v>174</v>
      </c>
      <c r="E20" s="7" t="s">
        <v>4</v>
      </c>
      <c r="F20" s="9">
        <v>0.9</v>
      </c>
      <c r="G20" s="10">
        <v>5</v>
      </c>
      <c r="H20" s="10">
        <v>5</v>
      </c>
      <c r="I20" s="11">
        <f t="shared" ref="I20" si="3">+G20/H20</f>
        <v>1</v>
      </c>
      <c r="J20" s="12" t="s">
        <v>31</v>
      </c>
    </row>
    <row r="21" spans="1:10" ht="43.5" x14ac:dyDescent="0.35">
      <c r="A21" s="7" t="s">
        <v>39</v>
      </c>
      <c r="B21" s="7" t="s">
        <v>40</v>
      </c>
      <c r="C21" s="7" t="s">
        <v>41</v>
      </c>
      <c r="D21" s="7" t="s">
        <v>35</v>
      </c>
      <c r="E21" s="7" t="s">
        <v>4</v>
      </c>
      <c r="F21" s="18">
        <v>0</v>
      </c>
      <c r="G21" s="10">
        <v>0</v>
      </c>
      <c r="H21" s="10"/>
      <c r="I21" s="14">
        <v>0</v>
      </c>
      <c r="J21" s="12" t="s">
        <v>31</v>
      </c>
    </row>
    <row r="22" spans="1:10" ht="43.5" x14ac:dyDescent="0.35">
      <c r="A22" s="7" t="s">
        <v>39</v>
      </c>
      <c r="B22" s="7" t="s">
        <v>42</v>
      </c>
      <c r="C22" s="8" t="s">
        <v>43</v>
      </c>
      <c r="D22" s="7" t="s">
        <v>167</v>
      </c>
      <c r="E22" s="7" t="s">
        <v>4</v>
      </c>
      <c r="F22" s="9">
        <v>1</v>
      </c>
      <c r="G22" s="10"/>
      <c r="H22" s="10"/>
      <c r="I22" s="11" t="s">
        <v>159</v>
      </c>
      <c r="J22" s="15" t="s">
        <v>5</v>
      </c>
    </row>
    <row r="23" spans="1:10" ht="43.5" x14ac:dyDescent="0.35">
      <c r="A23" s="7" t="s">
        <v>39</v>
      </c>
      <c r="B23" s="7" t="s">
        <v>44</v>
      </c>
      <c r="C23" s="8" t="s">
        <v>45</v>
      </c>
      <c r="D23" s="7" t="s">
        <v>167</v>
      </c>
      <c r="E23" s="7" t="s">
        <v>4</v>
      </c>
      <c r="F23" s="9">
        <v>1</v>
      </c>
      <c r="G23" s="10"/>
      <c r="H23" s="10"/>
      <c r="I23" s="11" t="s">
        <v>159</v>
      </c>
      <c r="J23" s="15" t="s">
        <v>5</v>
      </c>
    </row>
    <row r="24" spans="1:10" ht="43.5" x14ac:dyDescent="0.35">
      <c r="A24" s="1" t="s">
        <v>39</v>
      </c>
      <c r="B24" s="7" t="s">
        <v>46</v>
      </c>
      <c r="C24" s="12" t="s">
        <v>47</v>
      </c>
      <c r="D24" s="7" t="s">
        <v>3</v>
      </c>
      <c r="E24" s="7" t="s">
        <v>4</v>
      </c>
      <c r="F24" s="9">
        <v>0.3</v>
      </c>
      <c r="G24" s="10">
        <v>0</v>
      </c>
      <c r="H24" s="10">
        <v>6</v>
      </c>
      <c r="I24" s="11">
        <v>0</v>
      </c>
      <c r="J24" s="12" t="s">
        <v>48</v>
      </c>
    </row>
    <row r="25" spans="1:10" ht="58" x14ac:dyDescent="0.35">
      <c r="A25" s="8" t="s">
        <v>39</v>
      </c>
      <c r="B25" s="7" t="s">
        <v>49</v>
      </c>
      <c r="C25" s="8" t="s">
        <v>50</v>
      </c>
      <c r="D25" s="7" t="s">
        <v>3</v>
      </c>
      <c r="E25" s="7" t="s">
        <v>4</v>
      </c>
      <c r="F25" s="9">
        <v>0.95</v>
      </c>
      <c r="G25" s="10">
        <v>544610795</v>
      </c>
      <c r="H25" s="10">
        <v>4450420174</v>
      </c>
      <c r="I25" s="11">
        <f t="shared" ref="I25" si="4">+G25/H25</f>
        <v>0.12237289372848327</v>
      </c>
      <c r="J25" s="12" t="s">
        <v>51</v>
      </c>
    </row>
    <row r="26" spans="1:10" ht="29" x14ac:dyDescent="0.35">
      <c r="A26" s="7" t="s">
        <v>39</v>
      </c>
      <c r="B26" s="7" t="s">
        <v>52</v>
      </c>
      <c r="C26" s="8" t="s">
        <v>53</v>
      </c>
      <c r="D26" s="7" t="s">
        <v>3</v>
      </c>
      <c r="E26" s="7" t="s">
        <v>4</v>
      </c>
      <c r="F26" s="9">
        <v>1</v>
      </c>
      <c r="G26" s="10">
        <v>100</v>
      </c>
      <c r="H26" s="10">
        <v>100</v>
      </c>
      <c r="I26" s="11">
        <f t="shared" ref="I26" si="5">+G26/H26</f>
        <v>1</v>
      </c>
      <c r="J26" s="12" t="s">
        <v>31</v>
      </c>
    </row>
    <row r="27" spans="1:10" ht="29" x14ac:dyDescent="0.35">
      <c r="A27" s="8" t="s">
        <v>39</v>
      </c>
      <c r="B27" s="7" t="s">
        <v>54</v>
      </c>
      <c r="C27" s="8" t="s">
        <v>54</v>
      </c>
      <c r="D27" s="7" t="s">
        <v>167</v>
      </c>
      <c r="E27" s="7" t="s">
        <v>4</v>
      </c>
      <c r="F27" s="9">
        <v>0.25</v>
      </c>
      <c r="G27" s="10">
        <v>0</v>
      </c>
      <c r="H27" s="10">
        <v>25</v>
      </c>
      <c r="I27" s="11">
        <v>0</v>
      </c>
      <c r="J27" s="12" t="s">
        <v>31</v>
      </c>
    </row>
    <row r="28" spans="1:10" ht="29" x14ac:dyDescent="0.35">
      <c r="A28" s="8" t="s">
        <v>39</v>
      </c>
      <c r="B28" s="7" t="s">
        <v>55</v>
      </c>
      <c r="C28" s="8" t="s">
        <v>56</v>
      </c>
      <c r="D28" s="7" t="s">
        <v>17</v>
      </c>
      <c r="E28" s="7" t="s">
        <v>57</v>
      </c>
      <c r="F28" s="9">
        <v>0</v>
      </c>
      <c r="G28" s="10"/>
      <c r="H28" s="10"/>
      <c r="I28" s="11" t="s">
        <v>159</v>
      </c>
      <c r="J28" s="15" t="s">
        <v>5</v>
      </c>
    </row>
    <row r="29" spans="1:10" ht="29" x14ac:dyDescent="0.35">
      <c r="A29" s="8" t="s">
        <v>39</v>
      </c>
      <c r="B29" s="7" t="s">
        <v>58</v>
      </c>
      <c r="C29" s="8" t="s">
        <v>59</v>
      </c>
      <c r="D29" s="7" t="s">
        <v>17</v>
      </c>
      <c r="E29" s="7" t="s">
        <v>57</v>
      </c>
      <c r="F29" s="9">
        <v>0</v>
      </c>
      <c r="G29" s="10"/>
      <c r="H29" s="10"/>
      <c r="I29" s="11" t="s">
        <v>159</v>
      </c>
      <c r="J29" s="15" t="s">
        <v>5</v>
      </c>
    </row>
    <row r="30" spans="1:10" ht="29" x14ac:dyDescent="0.35">
      <c r="A30" s="8" t="s">
        <v>39</v>
      </c>
      <c r="B30" s="7" t="s">
        <v>60</v>
      </c>
      <c r="C30" s="8" t="s">
        <v>61</v>
      </c>
      <c r="D30" s="7" t="s">
        <v>17</v>
      </c>
      <c r="E30" s="7" t="s">
        <v>57</v>
      </c>
      <c r="F30" s="9">
        <v>0</v>
      </c>
      <c r="G30" s="10"/>
      <c r="H30" s="10"/>
      <c r="I30" s="11" t="s">
        <v>159</v>
      </c>
      <c r="J30" s="15" t="s">
        <v>5</v>
      </c>
    </row>
    <row r="31" spans="1:10" ht="29" x14ac:dyDescent="0.35">
      <c r="A31" s="7" t="s">
        <v>62</v>
      </c>
      <c r="B31" s="8" t="s">
        <v>63</v>
      </c>
      <c r="C31" s="8" t="s">
        <v>64</v>
      </c>
      <c r="D31" s="7" t="s">
        <v>8</v>
      </c>
      <c r="E31" s="7" t="s">
        <v>4</v>
      </c>
      <c r="F31" s="9">
        <v>1</v>
      </c>
      <c r="G31" s="10">
        <v>3</v>
      </c>
      <c r="H31" s="10">
        <v>3</v>
      </c>
      <c r="I31" s="11">
        <f t="shared" ref="I31:I33" si="6">+G31/H31</f>
        <v>1</v>
      </c>
      <c r="J31" s="12" t="s">
        <v>31</v>
      </c>
    </row>
    <row r="32" spans="1:10" ht="116" x14ac:dyDescent="0.35">
      <c r="A32" s="7" t="s">
        <v>62</v>
      </c>
      <c r="B32" s="8" t="s">
        <v>65</v>
      </c>
      <c r="C32" s="8" t="s">
        <v>66</v>
      </c>
      <c r="D32" s="7" t="s">
        <v>8</v>
      </c>
      <c r="E32" s="7" t="s">
        <v>4</v>
      </c>
      <c r="F32" s="9">
        <v>1</v>
      </c>
      <c r="G32" s="10">
        <v>191</v>
      </c>
      <c r="H32" s="10">
        <v>191</v>
      </c>
      <c r="I32" s="11">
        <f t="shared" si="6"/>
        <v>1</v>
      </c>
      <c r="J32" s="12" t="s">
        <v>67</v>
      </c>
    </row>
    <row r="33" spans="1:10" ht="29" x14ac:dyDescent="0.35">
      <c r="A33" s="7" t="s">
        <v>62</v>
      </c>
      <c r="B33" s="8" t="s">
        <v>68</v>
      </c>
      <c r="C33" s="8" t="s">
        <v>69</v>
      </c>
      <c r="D33" s="7" t="s">
        <v>17</v>
      </c>
      <c r="E33" s="7" t="s">
        <v>4</v>
      </c>
      <c r="F33" s="9">
        <v>0.9</v>
      </c>
      <c r="G33" s="10">
        <v>3</v>
      </c>
      <c r="H33" s="10">
        <v>3</v>
      </c>
      <c r="I33" s="11">
        <f t="shared" si="6"/>
        <v>1</v>
      </c>
      <c r="J33" s="12" t="s">
        <v>31</v>
      </c>
    </row>
    <row r="34" spans="1:10" ht="29" x14ac:dyDescent="0.35">
      <c r="A34" s="7" t="s">
        <v>62</v>
      </c>
      <c r="B34" s="8" t="s">
        <v>70</v>
      </c>
      <c r="C34" s="7" t="s">
        <v>71</v>
      </c>
      <c r="D34" s="7" t="s">
        <v>35</v>
      </c>
      <c r="E34" s="7" t="s">
        <v>4</v>
      </c>
      <c r="F34" s="7">
        <v>0</v>
      </c>
      <c r="G34" s="10">
        <v>0</v>
      </c>
      <c r="H34" s="10"/>
      <c r="I34" s="14">
        <v>0</v>
      </c>
      <c r="J34" s="12" t="s">
        <v>31</v>
      </c>
    </row>
    <row r="35" spans="1:10" ht="43.5" x14ac:dyDescent="0.35">
      <c r="A35" s="7" t="s">
        <v>62</v>
      </c>
      <c r="B35" s="8" t="s">
        <v>72</v>
      </c>
      <c r="C35" s="8" t="s">
        <v>73</v>
      </c>
      <c r="D35" s="7" t="s">
        <v>8</v>
      </c>
      <c r="E35" s="7" t="s">
        <v>4</v>
      </c>
      <c r="F35" s="9">
        <v>1</v>
      </c>
      <c r="G35" s="10">
        <v>191</v>
      </c>
      <c r="H35" s="10">
        <v>191</v>
      </c>
      <c r="I35" s="11">
        <f t="shared" ref="I35" si="7">+G35/H35</f>
        <v>1</v>
      </c>
      <c r="J35" s="12" t="s">
        <v>31</v>
      </c>
    </row>
    <row r="36" spans="1:10" ht="29" x14ac:dyDescent="0.35">
      <c r="A36" s="7" t="s">
        <v>62</v>
      </c>
      <c r="B36" s="8" t="s">
        <v>74</v>
      </c>
      <c r="C36" s="12" t="s">
        <v>75</v>
      </c>
      <c r="D36" s="7" t="s">
        <v>35</v>
      </c>
      <c r="E36" s="1" t="s">
        <v>4</v>
      </c>
      <c r="F36" s="19">
        <v>0</v>
      </c>
      <c r="G36" s="10">
        <v>0</v>
      </c>
      <c r="H36" s="10">
        <v>155</v>
      </c>
      <c r="I36" s="11">
        <f>+G36/H36</f>
        <v>0</v>
      </c>
      <c r="J36" s="12" t="s">
        <v>31</v>
      </c>
    </row>
    <row r="37" spans="1:10" ht="29" x14ac:dyDescent="0.35">
      <c r="A37" s="7" t="s">
        <v>62</v>
      </c>
      <c r="B37" s="8" t="s">
        <v>76</v>
      </c>
      <c r="C37" s="8" t="s">
        <v>19</v>
      </c>
      <c r="D37" s="7" t="s">
        <v>8</v>
      </c>
      <c r="E37" s="7" t="s">
        <v>4</v>
      </c>
      <c r="F37" s="9">
        <v>0.95</v>
      </c>
      <c r="G37" s="10">
        <v>16717611280</v>
      </c>
      <c r="H37" s="10">
        <v>17358556499</v>
      </c>
      <c r="I37" s="11">
        <f t="shared" ref="I37" si="8">+G37/H37</f>
        <v>0.96307612219731953</v>
      </c>
      <c r="J37" s="12" t="s">
        <v>31</v>
      </c>
    </row>
    <row r="38" spans="1:10" ht="43.5" x14ac:dyDescent="0.35">
      <c r="A38" s="7" t="s">
        <v>77</v>
      </c>
      <c r="B38" s="7" t="s">
        <v>78</v>
      </c>
      <c r="C38" s="7" t="s">
        <v>79</v>
      </c>
      <c r="D38" s="7" t="s">
        <v>8</v>
      </c>
      <c r="E38" s="7" t="s">
        <v>4</v>
      </c>
      <c r="F38" s="18">
        <v>0</v>
      </c>
      <c r="G38" s="10">
        <v>0</v>
      </c>
      <c r="H38" s="10"/>
      <c r="I38" s="14">
        <v>0</v>
      </c>
      <c r="J38" s="12" t="s">
        <v>31</v>
      </c>
    </row>
    <row r="39" spans="1:10" ht="43.5" x14ac:dyDescent="0.35">
      <c r="A39" s="7" t="s">
        <v>77</v>
      </c>
      <c r="B39" s="7" t="s">
        <v>80</v>
      </c>
      <c r="C39" s="7" t="s">
        <v>81</v>
      </c>
      <c r="D39" s="7" t="s">
        <v>8</v>
      </c>
      <c r="E39" s="7" t="s">
        <v>4</v>
      </c>
      <c r="F39" s="18">
        <v>0</v>
      </c>
      <c r="G39" s="10">
        <v>0</v>
      </c>
      <c r="H39" s="10"/>
      <c r="I39" s="14">
        <v>0</v>
      </c>
      <c r="J39" s="12" t="s">
        <v>31</v>
      </c>
    </row>
    <row r="40" spans="1:10" ht="58" x14ac:dyDescent="0.35">
      <c r="A40" s="7" t="s">
        <v>77</v>
      </c>
      <c r="B40" s="7" t="s">
        <v>82</v>
      </c>
      <c r="C40" s="7" t="s">
        <v>169</v>
      </c>
      <c r="D40" s="7" t="s">
        <v>8</v>
      </c>
      <c r="E40" s="7" t="s">
        <v>4</v>
      </c>
      <c r="F40" s="18">
        <v>0</v>
      </c>
      <c r="G40" s="10">
        <v>0</v>
      </c>
      <c r="H40" s="10"/>
      <c r="I40" s="14">
        <v>0</v>
      </c>
      <c r="J40" s="12" t="s">
        <v>31</v>
      </c>
    </row>
    <row r="41" spans="1:10" ht="29" x14ac:dyDescent="0.35">
      <c r="A41" s="7" t="s">
        <v>77</v>
      </c>
      <c r="B41" s="7" t="s">
        <v>83</v>
      </c>
      <c r="C41" s="8" t="s">
        <v>19</v>
      </c>
      <c r="D41" s="7" t="s">
        <v>3</v>
      </c>
      <c r="E41" s="16" t="s">
        <v>84</v>
      </c>
      <c r="F41" s="17">
        <v>0.95</v>
      </c>
      <c r="G41" s="16">
        <v>58.29</v>
      </c>
      <c r="H41" s="16">
        <v>58.29</v>
      </c>
      <c r="I41" s="11">
        <f t="shared" ref="I41" si="9">+G41/H41</f>
        <v>1</v>
      </c>
      <c r="J41" s="12" t="s">
        <v>31</v>
      </c>
    </row>
    <row r="42" spans="1:10" ht="43.5" x14ac:dyDescent="0.35">
      <c r="A42" s="7" t="s">
        <v>85</v>
      </c>
      <c r="B42" s="7" t="s">
        <v>86</v>
      </c>
      <c r="C42" s="7" t="s">
        <v>86</v>
      </c>
      <c r="D42" s="7" t="s">
        <v>14</v>
      </c>
      <c r="E42" s="7" t="s">
        <v>4</v>
      </c>
      <c r="F42" s="7">
        <v>0</v>
      </c>
      <c r="G42" s="10">
        <v>0</v>
      </c>
      <c r="H42" s="10"/>
      <c r="I42" s="14">
        <v>0</v>
      </c>
      <c r="J42" s="12" t="s">
        <v>31</v>
      </c>
    </row>
    <row r="43" spans="1:10" ht="43.5" x14ac:dyDescent="0.35">
      <c r="A43" s="7" t="s">
        <v>85</v>
      </c>
      <c r="B43" s="7" t="s">
        <v>87</v>
      </c>
      <c r="C43" s="8" t="s">
        <v>170</v>
      </c>
      <c r="D43" s="7" t="s">
        <v>3</v>
      </c>
      <c r="E43" s="7" t="s">
        <v>4</v>
      </c>
      <c r="F43" s="9">
        <v>1</v>
      </c>
      <c r="G43" s="10">
        <v>249</v>
      </c>
      <c r="H43" s="10">
        <v>249</v>
      </c>
      <c r="I43" s="11">
        <f t="shared" ref="I43" si="10">+G43/H43</f>
        <v>1</v>
      </c>
      <c r="J43" s="12" t="s">
        <v>161</v>
      </c>
    </row>
    <row r="44" spans="1:10" ht="29" x14ac:dyDescent="0.35">
      <c r="A44" s="7" t="s">
        <v>88</v>
      </c>
      <c r="B44" s="7" t="s">
        <v>89</v>
      </c>
      <c r="C44" s="8" t="s">
        <v>90</v>
      </c>
      <c r="D44" s="7" t="s">
        <v>167</v>
      </c>
      <c r="E44" s="7" t="s">
        <v>4</v>
      </c>
      <c r="F44" s="9">
        <v>1</v>
      </c>
      <c r="G44" s="10">
        <v>1</v>
      </c>
      <c r="H44" s="10">
        <v>1</v>
      </c>
      <c r="I44" s="11">
        <v>1</v>
      </c>
      <c r="J44" s="12" t="s">
        <v>162</v>
      </c>
    </row>
    <row r="45" spans="1:10" ht="29" x14ac:dyDescent="0.35">
      <c r="A45" s="7" t="s">
        <v>88</v>
      </c>
      <c r="B45" s="7" t="s">
        <v>91</v>
      </c>
      <c r="C45" s="8" t="s">
        <v>92</v>
      </c>
      <c r="D45" s="7" t="s">
        <v>167</v>
      </c>
      <c r="E45" s="7" t="s">
        <v>4</v>
      </c>
      <c r="F45" s="9">
        <v>1</v>
      </c>
      <c r="G45" s="10">
        <v>1146</v>
      </c>
      <c r="H45" s="10">
        <v>1146</v>
      </c>
      <c r="I45" s="11">
        <v>1</v>
      </c>
      <c r="J45" s="12" t="s">
        <v>31</v>
      </c>
    </row>
    <row r="46" spans="1:10" ht="29" x14ac:dyDescent="0.35">
      <c r="A46" s="7" t="s">
        <v>88</v>
      </c>
      <c r="B46" s="7" t="s">
        <v>93</v>
      </c>
      <c r="C46" s="8" t="s">
        <v>94</v>
      </c>
      <c r="D46" s="7" t="s">
        <v>167</v>
      </c>
      <c r="E46" s="7" t="s">
        <v>4</v>
      </c>
      <c r="F46" s="9">
        <v>1</v>
      </c>
      <c r="G46" s="10">
        <v>841</v>
      </c>
      <c r="H46" s="10">
        <v>841</v>
      </c>
      <c r="I46" s="11">
        <v>1</v>
      </c>
      <c r="J46" s="12" t="s">
        <v>31</v>
      </c>
    </row>
    <row r="47" spans="1:10" ht="43.5" x14ac:dyDescent="0.35">
      <c r="A47" s="7" t="s">
        <v>88</v>
      </c>
      <c r="B47" s="7" t="s">
        <v>95</v>
      </c>
      <c r="C47" s="12" t="s">
        <v>95</v>
      </c>
      <c r="D47" s="7" t="s">
        <v>167</v>
      </c>
      <c r="E47" s="7" t="s">
        <v>4</v>
      </c>
      <c r="F47" s="9">
        <v>1</v>
      </c>
      <c r="G47" s="10">
        <v>20</v>
      </c>
      <c r="H47" s="10">
        <v>23</v>
      </c>
      <c r="I47" s="11">
        <v>0.86956521739130432</v>
      </c>
      <c r="J47" s="12" t="s">
        <v>96</v>
      </c>
    </row>
    <row r="48" spans="1:10" ht="29" x14ac:dyDescent="0.35">
      <c r="A48" s="7" t="s">
        <v>88</v>
      </c>
      <c r="B48" s="7" t="s">
        <v>97</v>
      </c>
      <c r="C48" s="8" t="s">
        <v>98</v>
      </c>
      <c r="D48" s="7" t="s">
        <v>3</v>
      </c>
      <c r="E48" s="7" t="s">
        <v>4</v>
      </c>
      <c r="F48" s="9">
        <v>0.8</v>
      </c>
      <c r="G48" s="10">
        <v>229</v>
      </c>
      <c r="H48" s="10">
        <v>232</v>
      </c>
      <c r="I48" s="11">
        <v>0.98706896551724133</v>
      </c>
      <c r="J48" s="12" t="s">
        <v>163</v>
      </c>
    </row>
    <row r="49" spans="1:10" ht="43.5" x14ac:dyDescent="0.35">
      <c r="A49" s="7" t="s">
        <v>88</v>
      </c>
      <c r="B49" s="7" t="s">
        <v>99</v>
      </c>
      <c r="C49" s="8" t="s">
        <v>100</v>
      </c>
      <c r="D49" s="7" t="s">
        <v>3</v>
      </c>
      <c r="E49" s="7" t="s">
        <v>4</v>
      </c>
      <c r="F49" s="9">
        <v>1</v>
      </c>
      <c r="G49" s="10">
        <v>930</v>
      </c>
      <c r="H49" s="10">
        <v>932</v>
      </c>
      <c r="I49" s="11">
        <v>0.99785407725321884</v>
      </c>
      <c r="J49" s="12" t="s">
        <v>163</v>
      </c>
    </row>
    <row r="50" spans="1:10" ht="29" x14ac:dyDescent="0.35">
      <c r="A50" s="7" t="s">
        <v>88</v>
      </c>
      <c r="B50" s="7" t="s">
        <v>101</v>
      </c>
      <c r="C50" s="8" t="s">
        <v>102</v>
      </c>
      <c r="D50" s="7" t="s">
        <v>3</v>
      </c>
      <c r="E50" s="7" t="s">
        <v>4</v>
      </c>
      <c r="F50" s="9">
        <v>0.8</v>
      </c>
      <c r="G50" s="10">
        <v>924</v>
      </c>
      <c r="H50" s="10">
        <v>932</v>
      </c>
      <c r="I50" s="11">
        <v>0.99141630901287559</v>
      </c>
      <c r="J50" s="12" t="s">
        <v>163</v>
      </c>
    </row>
    <row r="51" spans="1:10" ht="58" x14ac:dyDescent="0.35">
      <c r="A51" s="7" t="s">
        <v>88</v>
      </c>
      <c r="B51" s="7" t="s">
        <v>103</v>
      </c>
      <c r="C51" s="8" t="s">
        <v>164</v>
      </c>
      <c r="D51" s="7" t="s">
        <v>3</v>
      </c>
      <c r="E51" s="7" t="s">
        <v>4</v>
      </c>
      <c r="F51" s="9">
        <v>1</v>
      </c>
      <c r="G51" s="10">
        <v>86</v>
      </c>
      <c r="H51" s="10">
        <v>86</v>
      </c>
      <c r="I51" s="11">
        <v>1</v>
      </c>
      <c r="J51" s="12" t="s">
        <v>163</v>
      </c>
    </row>
    <row r="52" spans="1:10" ht="29" x14ac:dyDescent="0.35">
      <c r="A52" s="7" t="s">
        <v>88</v>
      </c>
      <c r="B52" s="7" t="s">
        <v>104</v>
      </c>
      <c r="C52" s="8" t="s">
        <v>105</v>
      </c>
      <c r="D52" s="7" t="s">
        <v>167</v>
      </c>
      <c r="E52" s="7" t="s">
        <v>4</v>
      </c>
      <c r="F52" s="9">
        <v>0.95</v>
      </c>
      <c r="G52" s="10">
        <v>689</v>
      </c>
      <c r="H52" s="10">
        <v>689</v>
      </c>
      <c r="I52" s="11">
        <f>+G52/H52</f>
        <v>1</v>
      </c>
      <c r="J52" s="12" t="s">
        <v>31</v>
      </c>
    </row>
    <row r="53" spans="1:10" ht="43.5" x14ac:dyDescent="0.35">
      <c r="A53" s="7" t="s">
        <v>88</v>
      </c>
      <c r="B53" s="7" t="s">
        <v>106</v>
      </c>
      <c r="C53" s="8" t="s">
        <v>107</v>
      </c>
      <c r="D53" s="7" t="s">
        <v>3</v>
      </c>
      <c r="E53" s="16" t="s">
        <v>57</v>
      </c>
      <c r="F53" s="20">
        <v>1</v>
      </c>
      <c r="G53" s="21">
        <v>56</v>
      </c>
      <c r="H53" s="21">
        <v>56</v>
      </c>
      <c r="I53" s="11">
        <v>1</v>
      </c>
      <c r="J53" s="12" t="s">
        <v>31</v>
      </c>
    </row>
    <row r="54" spans="1:10" ht="29" x14ac:dyDescent="0.35">
      <c r="A54" s="7" t="s">
        <v>108</v>
      </c>
      <c r="B54" s="7" t="s">
        <v>109</v>
      </c>
      <c r="C54" s="8" t="s">
        <v>110</v>
      </c>
      <c r="D54" s="7" t="s">
        <v>3</v>
      </c>
      <c r="E54" s="7" t="s">
        <v>4</v>
      </c>
      <c r="F54" s="9" t="s">
        <v>175</v>
      </c>
      <c r="G54" s="10">
        <v>5</v>
      </c>
      <c r="H54" s="10">
        <v>1615</v>
      </c>
      <c r="I54" s="11">
        <v>3.0959752321981426E-3</v>
      </c>
      <c r="J54" s="12" t="s">
        <v>31</v>
      </c>
    </row>
    <row r="55" spans="1:10" ht="29" x14ac:dyDescent="0.35">
      <c r="A55" s="7" t="s">
        <v>108</v>
      </c>
      <c r="B55" s="7" t="s">
        <v>111</v>
      </c>
      <c r="C55" s="8" t="s">
        <v>112</v>
      </c>
      <c r="D55" s="7" t="s">
        <v>167</v>
      </c>
      <c r="E55" s="7" t="s">
        <v>4</v>
      </c>
      <c r="F55" s="9">
        <v>0.9</v>
      </c>
      <c r="G55" s="10">
        <v>17</v>
      </c>
      <c r="H55" s="10">
        <v>17</v>
      </c>
      <c r="I55" s="11">
        <v>1</v>
      </c>
      <c r="J55" s="12" t="s">
        <v>31</v>
      </c>
    </row>
    <row r="56" spans="1:10" ht="29" x14ac:dyDescent="0.35">
      <c r="A56" s="7" t="s">
        <v>108</v>
      </c>
      <c r="B56" s="7" t="s">
        <v>113</v>
      </c>
      <c r="C56" s="12" t="s">
        <v>171</v>
      </c>
      <c r="D56" s="7" t="s">
        <v>167</v>
      </c>
      <c r="E56" s="7" t="s">
        <v>4</v>
      </c>
      <c r="F56" s="9">
        <v>0.95</v>
      </c>
      <c r="G56" s="10">
        <v>225</v>
      </c>
      <c r="H56" s="10">
        <v>228</v>
      </c>
      <c r="I56" s="11">
        <v>0.98684210526315785</v>
      </c>
      <c r="J56" s="12" t="s">
        <v>31</v>
      </c>
    </row>
    <row r="57" spans="1:10" ht="29" x14ac:dyDescent="0.35">
      <c r="A57" s="7" t="s">
        <v>114</v>
      </c>
      <c r="B57" s="7" t="s">
        <v>115</v>
      </c>
      <c r="C57" s="12" t="s">
        <v>172</v>
      </c>
      <c r="D57" s="7" t="s">
        <v>167</v>
      </c>
      <c r="E57" s="7" t="s">
        <v>4</v>
      </c>
      <c r="F57" s="9">
        <v>0.9</v>
      </c>
      <c r="G57" s="10">
        <v>665.6</v>
      </c>
      <c r="H57" s="10">
        <v>672</v>
      </c>
      <c r="I57" s="11">
        <f t="shared" ref="I57:I60" si="11">+G57/H57</f>
        <v>0.99047619047619051</v>
      </c>
      <c r="J57" s="12" t="s">
        <v>31</v>
      </c>
    </row>
    <row r="58" spans="1:10" ht="29" x14ac:dyDescent="0.35">
      <c r="A58" s="7" t="s">
        <v>114</v>
      </c>
      <c r="B58" s="7" t="s">
        <v>116</v>
      </c>
      <c r="C58" s="8" t="s">
        <v>117</v>
      </c>
      <c r="D58" s="7" t="s">
        <v>167</v>
      </c>
      <c r="E58" s="7" t="s">
        <v>4</v>
      </c>
      <c r="F58" s="9">
        <v>0.9</v>
      </c>
      <c r="G58" s="10">
        <v>665.6</v>
      </c>
      <c r="H58" s="10">
        <v>672</v>
      </c>
      <c r="I58" s="11">
        <f t="shared" si="11"/>
        <v>0.99047619047619051</v>
      </c>
      <c r="J58" s="12" t="s">
        <v>31</v>
      </c>
    </row>
    <row r="59" spans="1:10" ht="29" x14ac:dyDescent="0.35">
      <c r="A59" s="7" t="s">
        <v>114</v>
      </c>
      <c r="B59" s="7" t="s">
        <v>118</v>
      </c>
      <c r="C59" s="8" t="s">
        <v>119</v>
      </c>
      <c r="D59" s="7" t="s">
        <v>167</v>
      </c>
      <c r="E59" s="7" t="s">
        <v>4</v>
      </c>
      <c r="F59" s="9">
        <v>0.9</v>
      </c>
      <c r="G59" s="10">
        <v>666.8</v>
      </c>
      <c r="H59" s="10">
        <v>672</v>
      </c>
      <c r="I59" s="11">
        <f t="shared" si="11"/>
        <v>0.99226190476190468</v>
      </c>
      <c r="J59" s="12" t="s">
        <v>31</v>
      </c>
    </row>
    <row r="60" spans="1:10" ht="43.5" x14ac:dyDescent="0.35">
      <c r="A60" s="7" t="s">
        <v>114</v>
      </c>
      <c r="B60" s="7" t="s">
        <v>120</v>
      </c>
      <c r="C60" s="8" t="s">
        <v>121</v>
      </c>
      <c r="D60" s="7" t="s">
        <v>167</v>
      </c>
      <c r="E60" s="7" t="s">
        <v>4</v>
      </c>
      <c r="F60" s="9">
        <v>0.9</v>
      </c>
      <c r="G60" s="10">
        <v>2245</v>
      </c>
      <c r="H60" s="10">
        <v>2320</v>
      </c>
      <c r="I60" s="11">
        <f t="shared" si="11"/>
        <v>0.96767241379310343</v>
      </c>
      <c r="J60" s="12" t="s">
        <v>31</v>
      </c>
    </row>
    <row r="61" spans="1:10" ht="29" x14ac:dyDescent="0.35">
      <c r="A61" s="7" t="s">
        <v>122</v>
      </c>
      <c r="B61" s="7" t="s">
        <v>123</v>
      </c>
      <c r="C61" s="7" t="s">
        <v>124</v>
      </c>
      <c r="D61" s="7" t="s">
        <v>167</v>
      </c>
      <c r="E61" s="7" t="s">
        <v>4</v>
      </c>
      <c r="F61" s="18">
        <v>0</v>
      </c>
      <c r="G61" s="10">
        <v>0</v>
      </c>
      <c r="H61" s="10"/>
      <c r="I61" s="14">
        <v>0</v>
      </c>
      <c r="J61" s="12" t="s">
        <v>31</v>
      </c>
    </row>
    <row r="62" spans="1:10" ht="29" x14ac:dyDescent="0.35">
      <c r="A62" s="7" t="s">
        <v>122</v>
      </c>
      <c r="B62" s="7" t="s">
        <v>125</v>
      </c>
      <c r="C62" s="8" t="s">
        <v>126</v>
      </c>
      <c r="D62" s="7" t="s">
        <v>167</v>
      </c>
      <c r="E62" s="7" t="s">
        <v>4</v>
      </c>
      <c r="F62" s="9">
        <v>1</v>
      </c>
      <c r="G62" s="10">
        <v>11</v>
      </c>
      <c r="H62" s="10">
        <v>11</v>
      </c>
      <c r="I62" s="11">
        <f t="shared" ref="I62" si="12">+G62/H62</f>
        <v>1</v>
      </c>
      <c r="J62" s="12" t="s">
        <v>31</v>
      </c>
    </row>
    <row r="63" spans="1:10" ht="43.5" x14ac:dyDescent="0.35">
      <c r="A63" s="7" t="s">
        <v>122</v>
      </c>
      <c r="B63" s="7" t="s">
        <v>176</v>
      </c>
      <c r="C63" s="8" t="s">
        <v>127</v>
      </c>
      <c r="D63" s="7" t="s">
        <v>3</v>
      </c>
      <c r="E63" s="7" t="s">
        <v>4</v>
      </c>
      <c r="F63" s="9">
        <v>0.8</v>
      </c>
      <c r="G63" s="10">
        <v>7</v>
      </c>
      <c r="H63" s="10">
        <v>37</v>
      </c>
      <c r="I63" s="11">
        <f t="shared" ref="I63" si="13">+G63/H63</f>
        <v>0.1891891891891892</v>
      </c>
      <c r="J63" s="12" t="s">
        <v>96</v>
      </c>
    </row>
    <row r="64" spans="1:10" ht="29" x14ac:dyDescent="0.35">
      <c r="A64" s="7" t="s">
        <v>128</v>
      </c>
      <c r="B64" s="7" t="s">
        <v>129</v>
      </c>
      <c r="C64" s="8" t="s">
        <v>130</v>
      </c>
      <c r="D64" s="7" t="s">
        <v>17</v>
      </c>
      <c r="E64" s="7" t="s">
        <v>4</v>
      </c>
      <c r="F64" s="9">
        <v>1</v>
      </c>
      <c r="G64" s="10">
        <v>29</v>
      </c>
      <c r="H64" s="10">
        <v>29</v>
      </c>
      <c r="I64" s="11">
        <f t="shared" ref="I64" si="14">+G64/H64</f>
        <v>1</v>
      </c>
      <c r="J64" s="12" t="s">
        <v>31</v>
      </c>
    </row>
    <row r="65" spans="1:10" ht="29" x14ac:dyDescent="0.35">
      <c r="A65" s="7" t="s">
        <v>128</v>
      </c>
      <c r="B65" s="7" t="s">
        <v>131</v>
      </c>
      <c r="C65" s="7" t="s">
        <v>132</v>
      </c>
      <c r="D65" s="7" t="s">
        <v>167</v>
      </c>
      <c r="E65" s="7" t="s">
        <v>4</v>
      </c>
      <c r="F65" s="18">
        <v>0</v>
      </c>
      <c r="G65" s="10">
        <v>0</v>
      </c>
      <c r="H65" s="10"/>
      <c r="I65" s="14">
        <v>0</v>
      </c>
      <c r="J65" s="12" t="s">
        <v>31</v>
      </c>
    </row>
    <row r="66" spans="1:10" ht="29" x14ac:dyDescent="0.35">
      <c r="A66" s="7" t="s">
        <v>128</v>
      </c>
      <c r="B66" s="7" t="s">
        <v>133</v>
      </c>
      <c r="C66" s="8" t="s">
        <v>19</v>
      </c>
      <c r="D66" s="7" t="s">
        <v>3</v>
      </c>
      <c r="E66" s="7" t="s">
        <v>4</v>
      </c>
      <c r="F66" s="9">
        <v>0.95</v>
      </c>
      <c r="G66" s="10">
        <v>4167305</v>
      </c>
      <c r="H66" s="10">
        <v>4200602</v>
      </c>
      <c r="I66" s="11">
        <f t="shared" ref="I66" si="15">+G66/H66</f>
        <v>0.99207327902048326</v>
      </c>
      <c r="J66" s="12" t="s">
        <v>31</v>
      </c>
    </row>
    <row r="67" spans="1:10" ht="43.5" x14ac:dyDescent="0.35">
      <c r="A67" s="7" t="s">
        <v>128</v>
      </c>
      <c r="B67" s="7" t="s">
        <v>134</v>
      </c>
      <c r="C67" s="8" t="s">
        <v>19</v>
      </c>
      <c r="D67" s="7" t="s">
        <v>3</v>
      </c>
      <c r="E67" s="7" t="s">
        <v>4</v>
      </c>
      <c r="F67" s="9">
        <v>0.95</v>
      </c>
      <c r="G67" s="10">
        <v>3078395</v>
      </c>
      <c r="H67" s="10">
        <v>3345812</v>
      </c>
      <c r="I67" s="11">
        <f t="shared" ref="I67" si="16">+G67/H67</f>
        <v>0.92007411055970867</v>
      </c>
      <c r="J67" s="1" t="s">
        <v>165</v>
      </c>
    </row>
    <row r="68" spans="1:10" ht="43.5" x14ac:dyDescent="0.35">
      <c r="A68" s="7" t="s">
        <v>128</v>
      </c>
      <c r="B68" s="7" t="s">
        <v>177</v>
      </c>
      <c r="C68" s="8" t="s">
        <v>135</v>
      </c>
      <c r="D68" s="7" t="s">
        <v>3</v>
      </c>
      <c r="E68" s="7" t="s">
        <v>4</v>
      </c>
      <c r="F68" s="9">
        <v>0.9</v>
      </c>
      <c r="G68" s="10">
        <v>6129422106</v>
      </c>
      <c r="H68" s="10">
        <v>52614305000</v>
      </c>
      <c r="I68" s="11">
        <f t="shared" ref="I68" si="17">+G68/H68</f>
        <v>0.11649725499557582</v>
      </c>
      <c r="J68" s="1" t="s">
        <v>165</v>
      </c>
    </row>
    <row r="69" spans="1:10" ht="43.5" x14ac:dyDescent="0.35">
      <c r="A69" s="7" t="s">
        <v>128</v>
      </c>
      <c r="B69" s="7" t="s">
        <v>178</v>
      </c>
      <c r="C69" s="8" t="s">
        <v>136</v>
      </c>
      <c r="D69" s="7" t="s">
        <v>3</v>
      </c>
      <c r="E69" s="7" t="s">
        <v>4</v>
      </c>
      <c r="F69" s="9">
        <v>0.95</v>
      </c>
      <c r="G69" s="10">
        <v>42909094</v>
      </c>
      <c r="H69" s="10">
        <v>556552598</v>
      </c>
      <c r="I69" s="11">
        <f t="shared" ref="I69" si="18">+G69/H69</f>
        <v>7.7098003233110418E-2</v>
      </c>
      <c r="J69" s="1" t="s">
        <v>165</v>
      </c>
    </row>
    <row r="70" spans="1:10" ht="58" x14ac:dyDescent="0.35">
      <c r="A70" s="7" t="s">
        <v>128</v>
      </c>
      <c r="B70" s="7" t="s">
        <v>137</v>
      </c>
      <c r="C70" s="8" t="s">
        <v>138</v>
      </c>
      <c r="D70" s="7" t="s">
        <v>167</v>
      </c>
      <c r="E70" s="7" t="s">
        <v>4</v>
      </c>
      <c r="F70" s="9">
        <v>1</v>
      </c>
      <c r="G70" s="10">
        <v>5</v>
      </c>
      <c r="H70" s="10">
        <v>5</v>
      </c>
      <c r="I70" s="11">
        <f t="shared" ref="I70" si="19">+G70/H70</f>
        <v>1</v>
      </c>
      <c r="J70" s="12" t="s">
        <v>31</v>
      </c>
    </row>
    <row r="71" spans="1:10" ht="43.5" x14ac:dyDescent="0.35">
      <c r="A71" s="7" t="s">
        <v>128</v>
      </c>
      <c r="B71" s="7" t="s">
        <v>139</v>
      </c>
      <c r="C71" s="8" t="s">
        <v>140</v>
      </c>
      <c r="D71" s="7" t="s">
        <v>3</v>
      </c>
      <c r="E71" s="7" t="s">
        <v>4</v>
      </c>
      <c r="F71" s="9">
        <v>1</v>
      </c>
      <c r="G71" s="10">
        <v>83</v>
      </c>
      <c r="H71" s="10">
        <v>91</v>
      </c>
      <c r="I71" s="11">
        <f t="shared" ref="I71" si="20">+G71/H71</f>
        <v>0.91208791208791207</v>
      </c>
      <c r="J71" s="1" t="s">
        <v>165</v>
      </c>
    </row>
    <row r="72" spans="1:10" ht="43.5" x14ac:dyDescent="0.35">
      <c r="A72" s="7" t="s">
        <v>128</v>
      </c>
      <c r="B72" s="7" t="s">
        <v>141</v>
      </c>
      <c r="C72" s="8" t="s">
        <v>142</v>
      </c>
      <c r="D72" s="7" t="s">
        <v>3</v>
      </c>
      <c r="E72" s="7" t="s">
        <v>4</v>
      </c>
      <c r="F72" s="9">
        <v>1</v>
      </c>
      <c r="G72" s="10">
        <v>111</v>
      </c>
      <c r="H72" s="10">
        <v>113</v>
      </c>
      <c r="I72" s="11">
        <f t="shared" ref="I72" si="21">+G72/H72</f>
        <v>0.98230088495575218</v>
      </c>
      <c r="J72" s="1" t="s">
        <v>165</v>
      </c>
    </row>
    <row r="73" spans="1:10" ht="29" x14ac:dyDescent="0.35">
      <c r="A73" s="7" t="s">
        <v>143</v>
      </c>
      <c r="B73" s="13" t="s">
        <v>144</v>
      </c>
      <c r="C73" s="8" t="s">
        <v>179</v>
      </c>
      <c r="D73" s="7" t="s">
        <v>3</v>
      </c>
      <c r="E73" s="13" t="s">
        <v>4</v>
      </c>
      <c r="F73" s="22">
        <v>1</v>
      </c>
      <c r="G73" s="10">
        <v>6</v>
      </c>
      <c r="H73" s="10">
        <v>6</v>
      </c>
      <c r="I73" s="11">
        <f t="shared" ref="I73:I74" si="22">+G73/H73</f>
        <v>1</v>
      </c>
      <c r="J73" s="12" t="s">
        <v>31</v>
      </c>
    </row>
    <row r="74" spans="1:10" ht="43.5" x14ac:dyDescent="0.35">
      <c r="A74" s="7" t="s">
        <v>143</v>
      </c>
      <c r="B74" s="7" t="s">
        <v>145</v>
      </c>
      <c r="C74" s="8" t="s">
        <v>173</v>
      </c>
      <c r="D74" s="7" t="s">
        <v>8</v>
      </c>
      <c r="E74" s="7" t="s">
        <v>4</v>
      </c>
      <c r="F74" s="22">
        <v>1</v>
      </c>
      <c r="G74" s="10">
        <v>23</v>
      </c>
      <c r="H74" s="10">
        <v>23</v>
      </c>
      <c r="I74" s="11">
        <f t="shared" si="22"/>
        <v>1</v>
      </c>
      <c r="J74" s="12" t="s">
        <v>31</v>
      </c>
    </row>
    <row r="75" spans="1:10" ht="43.5" x14ac:dyDescent="0.35">
      <c r="A75" s="7" t="s">
        <v>143</v>
      </c>
      <c r="B75" s="8" t="s">
        <v>146</v>
      </c>
      <c r="C75" s="8" t="s">
        <v>147</v>
      </c>
      <c r="D75" s="7" t="s">
        <v>8</v>
      </c>
      <c r="E75" s="8" t="s">
        <v>4</v>
      </c>
      <c r="F75" s="23">
        <v>1</v>
      </c>
      <c r="G75" s="10">
        <v>1</v>
      </c>
      <c r="H75" s="10">
        <v>1</v>
      </c>
      <c r="I75" s="11">
        <f t="shared" ref="I75" si="23">+G75/H75</f>
        <v>1</v>
      </c>
      <c r="J75" s="12" t="s">
        <v>31</v>
      </c>
    </row>
  </sheetData>
  <autoFilter ref="A5:M75" xr:uid="{00000000-0001-0000-0000-000000000000}"/>
  <mergeCells count="10">
    <mergeCell ref="J4:J5"/>
    <mergeCell ref="A2:J2"/>
    <mergeCell ref="A3:D3"/>
    <mergeCell ref="G4:I4"/>
    <mergeCell ref="A4:A5"/>
    <mergeCell ref="B4:B5"/>
    <mergeCell ref="C4:C5"/>
    <mergeCell ref="D4:D5"/>
    <mergeCell ref="E4:E5"/>
    <mergeCell ref="F4:F5"/>
  </mergeCells>
  <conditionalFormatting sqref="A4:B4 J4 D4:F4">
    <cfRule type="expression" dxfId="6" priority="5">
      <formula>ISERROR(A4)</formula>
    </cfRule>
  </conditionalFormatting>
  <conditionalFormatting sqref="B1 B3">
    <cfRule type="duplicateValues" dxfId="5" priority="7"/>
  </conditionalFormatting>
  <conditionalFormatting sqref="B2">
    <cfRule type="duplicateValues" dxfId="4" priority="6"/>
  </conditionalFormatting>
  <conditionalFormatting sqref="B4:B5">
    <cfRule type="duplicateValues" dxfId="3" priority="3"/>
  </conditionalFormatting>
  <conditionalFormatting sqref="B51:B56">
    <cfRule type="duplicateValues" dxfId="2" priority="1"/>
  </conditionalFormatting>
  <conditionalFormatting sqref="B57:B75 B6:B50">
    <cfRule type="duplicateValues" dxfId="1" priority="8"/>
  </conditionalFormatting>
  <conditionalFormatting sqref="I5">
    <cfRule type="expression" dxfId="0" priority="4">
      <formula>ISERROR(I5)</formula>
    </cfRule>
  </conditionalFormatting>
  <hyperlinks>
    <hyperlink ref="B72" r:id="rId1" display="https://isolucion.idrd.gov.co/Isolucion4IDRD/Medicion/frmIndicadoresBase.aspx?CodIndicador=Mzkz&amp;FechaIni=MjYvMTAvMjAyMw==&amp;FechaFin=MjYvMTAvMjAyNA==" xr:uid="{00000000-0004-0000-00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FEBRERO</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Paula Pardo Lagos</dc:creator>
  <cp:lastModifiedBy>a</cp:lastModifiedBy>
  <dcterms:created xsi:type="dcterms:W3CDTF">2025-03-18T14:15:23Z</dcterms:created>
  <dcterms:modified xsi:type="dcterms:W3CDTF">2025-06-25T20:24:19Z</dcterms:modified>
</cp:coreProperties>
</file>