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janeth.ontibon\Downloads\"/>
    </mc:Choice>
  </mc:AlternateContent>
  <xr:revisionPtr revIDLastSave="0" documentId="13_ncr:1_{C31CDE4F-4798-494F-9F10-A0F97BCFD4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PORTE-RECREACION" sheetId="1" r:id="rId1"/>
    <sheet name="Criterios impacto 3" sheetId="5" r:id="rId2"/>
    <sheet name="Criterios impacto 2" sheetId="4" r:id="rId3"/>
    <sheet name="Criterios impacto 1" sheetId="3" r:id="rId4"/>
    <sheet name="Parámetros" sheetId="2" r:id="rId5"/>
  </sheets>
  <externalReferences>
    <externalReference r:id="rId6"/>
    <externalReference r:id="rId7"/>
  </externalReferences>
  <definedNames>
    <definedName name="A_Obj1" localSheetId="3">OFFSET(#REF!,0,0,COUNTA(#REF!)-1,1)</definedName>
    <definedName name="A_Obj1" localSheetId="2">OFFSET(#REF!,0,0,COUNTA(#REF!)-1,1)</definedName>
    <definedName name="A_Obj1" localSheetId="1">OFFSET(#REF!,0,0,COUNTA(#REF!)-1,1)</definedName>
    <definedName name="A_Obj1">#REF!</definedName>
    <definedName name="A_Obj2" localSheetId="3">OFFSET(#REF!,0,0,COUNTA(#REF!)-1,1)</definedName>
    <definedName name="A_Obj2" localSheetId="2">OFFSET(#REF!,0,0,COUNTA(#REF!)-1,1)</definedName>
    <definedName name="A_Obj2" localSheetId="1">OFFSET(#REF!,0,0,COUNTA(#REF!)-1,1)</definedName>
    <definedName name="A_Obj2">#REF!</definedName>
    <definedName name="A_Obj3" localSheetId="3">OFFSET(#REF!,0,0,COUNTA(#REF!)-1,1)</definedName>
    <definedName name="A_Obj3" localSheetId="2">OFFSET(#REF!,0,0,COUNTA(#REF!)-1,1)</definedName>
    <definedName name="A_Obj3" localSheetId="1">OFFSET(#REF!,0,0,COUNTA(#REF!)-1,1)</definedName>
    <definedName name="A_Obj3">#REF!</definedName>
    <definedName name="A_Obj4" localSheetId="3">OFFSET(#REF!,0,0,COUNTA(#REF!)-1,1)</definedName>
    <definedName name="A_Obj4" localSheetId="2">OFFSET(#REF!,0,0,COUNTA(#REF!)-1,1)</definedName>
    <definedName name="A_Obj4" localSheetId="1">OFFSET(#REF!,0,0,COUNTA(#REF!)-1,1)</definedName>
    <definedName name="A_Obj4">#REF!</definedName>
    <definedName name="Acc_1" localSheetId="3">#REF!</definedName>
    <definedName name="Acc_1" localSheetId="2">#REF!</definedName>
    <definedName name="Acc_1" localSheetId="1">#REF!</definedName>
    <definedName name="Acc_1">#REF!</definedName>
    <definedName name="Acc_2" localSheetId="3">#REF!</definedName>
    <definedName name="Acc_2" localSheetId="2">#REF!</definedName>
    <definedName name="Acc_2" localSheetId="1">#REF!</definedName>
    <definedName name="Acc_2">#REF!</definedName>
    <definedName name="Acc_3" localSheetId="3">#REF!</definedName>
    <definedName name="Acc_3" localSheetId="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3">OFFSET(#REF!,0,0,COUNTA(#REF!)-1,1)</definedName>
    <definedName name="jom" localSheetId="2">OFFSET(#REF!,0,0,COUNTA(#REF!)-1,1)</definedName>
    <definedName name="jom" localSheetId="1">OFFSET(#REF!,0,0,COUNTA(#REF!)-1,1)</definedName>
    <definedName name="jom">#REF!</definedName>
    <definedName name="LISTA_CENTROS_REGIONALES" localSheetId="3">#REF!</definedName>
    <definedName name="LISTA_CENTROS_REGIONALES" localSheetId="2">#REF!</definedName>
    <definedName name="LISTA_CENTROS_REGIONALES" localSheetId="1">#REF!</definedName>
    <definedName name="LISTA_CENTROS_REGIONALES">#REF!</definedName>
    <definedName name="LISTA_REGIONALES" localSheetId="3">#REF!</definedName>
    <definedName name="LISTA_REGIONALES" localSheetId="2">#REF!</definedName>
    <definedName name="LISTA_REGIONALES" localSheetId="1">#REF!</definedName>
    <definedName name="LISTA_REGIONALES">#REF!</definedName>
    <definedName name="LISTADESPLEGAR_CENTRO" localSheetId="3">#REF!</definedName>
    <definedName name="LISTADESPLEGAR_CENTRO" localSheetId="2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3">OFFSET(#REF!,0,0,COUNTA(#REF!)-1,1)</definedName>
    <definedName name="Objetivos" localSheetId="2">OFFSET(#REF!,0,0,COUNTA(#REF!)-1,1)</definedName>
    <definedName name="Objetivos" localSheetId="1">OFFSET(#REF!,0,0,COUNTA(#REF!)-1,1)</definedName>
    <definedName name="Objetivos">#REF!</definedName>
    <definedName name="PUTUMAYOL" localSheetId="3">#REF!</definedName>
    <definedName name="PUTUMAYOL" localSheetId="2">#REF!</definedName>
    <definedName name="PUTUMAYOL" localSheetId="1">#REF!</definedName>
    <definedName name="PUTUMAYOL">#REF!</definedName>
    <definedName name="QUINDIOL" localSheetId="3">#REF!</definedName>
    <definedName name="QUINDIOL" localSheetId="2">#REF!</definedName>
    <definedName name="QUINDIOL" localSheetId="1">#REF!</definedName>
    <definedName name="QUINDIOL">#REF!</definedName>
    <definedName name="REGIONAL" localSheetId="3">#REF!</definedName>
    <definedName name="REGIONAL" localSheetId="2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3">#REF!</definedName>
    <definedName name="SUCREL" localSheetId="2">#REF!</definedName>
    <definedName name="SUCREL" localSheetId="1">#REF!</definedName>
    <definedName name="SUCREL">#REF!</definedName>
    <definedName name="TOLIMAL" localSheetId="3">#REF!</definedName>
    <definedName name="TOLIMAL" localSheetId="2">#REF!</definedName>
    <definedName name="TOLIMAL" localSheetId="1">#REF!</definedName>
    <definedName name="TOLIMAL">#REF!</definedName>
    <definedName name="VALLE" localSheetId="3">#REF!</definedName>
    <definedName name="VALLE" localSheetId="2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iGXdatCHJ3Iwhn76rw+sDXzZseog=="/>
    </ext>
  </extLst>
</workbook>
</file>

<file path=xl/calcChain.xml><?xml version="1.0" encoding="utf-8"?>
<calcChain xmlns="http://schemas.openxmlformats.org/spreadsheetml/2006/main">
  <c r="AN6" i="1" l="1"/>
  <c r="K7" i="1" l="1"/>
  <c r="J7" i="1" s="1"/>
  <c r="K6" i="1"/>
  <c r="J6" i="1" s="1"/>
  <c r="K5" i="1"/>
  <c r="J5" i="1" s="1"/>
  <c r="AN7" i="1" l="1"/>
  <c r="AJ7" i="1"/>
  <c r="AE7" i="1"/>
  <c r="AB7" i="1"/>
  <c r="L7" i="1"/>
  <c r="AN5" i="1" l="1"/>
  <c r="AB5" i="1"/>
  <c r="L5" i="1"/>
  <c r="AE5" i="1" l="1"/>
  <c r="AJ5" i="1" l="1"/>
</calcChain>
</file>

<file path=xl/sharedStrings.xml><?xml version="1.0" encoding="utf-8"?>
<sst xmlns="http://schemas.openxmlformats.org/spreadsheetml/2006/main" count="375" uniqueCount="216">
  <si>
    <t>SOLIDEZ INDIVIDUAL</t>
  </si>
  <si>
    <t>FuerteFuerte</t>
  </si>
  <si>
    <t xml:space="preserve">PROCESO </t>
  </si>
  <si>
    <t>Fuerte</t>
  </si>
  <si>
    <t>FuerteModerado</t>
  </si>
  <si>
    <t>Moderado</t>
  </si>
  <si>
    <t>FuerteDébil</t>
  </si>
  <si>
    <t>Débil</t>
  </si>
  <si>
    <t>ModeradoFuerte</t>
  </si>
  <si>
    <t>INTERNO</t>
  </si>
  <si>
    <t>EXTERNO</t>
  </si>
  <si>
    <t>TIPO</t>
  </si>
  <si>
    <t>ORIGEN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</si>
  <si>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</si>
  <si>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</si>
  <si>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</si>
  <si>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</si>
  <si>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</si>
  <si>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</si>
  <si>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</si>
  <si>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</si>
  <si>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ModeradoModerado</t>
  </si>
  <si>
    <t>ModeradoDébil</t>
  </si>
  <si>
    <t>ASIGNACIÓN DEL RESPONSABLE
Asignado: 15
No asignado: 0</t>
  </si>
  <si>
    <t>DébilFuerte</t>
  </si>
  <si>
    <t>SEGREGACIÓN Y AUTORIDAD DEL RESPONSABLE:
Adecuado: 15
Inadecuado: 0</t>
  </si>
  <si>
    <t>DébilModerado</t>
  </si>
  <si>
    <t>PERIODICIDAD
Oportuna: 15
Inoportuna: 0</t>
  </si>
  <si>
    <t>DébilDébil</t>
  </si>
  <si>
    <t>PROPÓSITO
Prevenir: 15
Detectar: 10
No es un control: 0</t>
  </si>
  <si>
    <t>NÚMERO DE COLUMNAS QUE SE DESPLAZA EN EL EJE DE PROBABILIDAD</t>
  </si>
  <si>
    <t>CÓMO SE REALIZA LA ACTIVIDAD DE CONTROL
Confiable: 15
No confiable: 0</t>
  </si>
  <si>
    <t>FuerteDirectamenteDirectamente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</si>
  <si>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</si>
  <si>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</si>
  <si>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FuerteDirectamenteIndirectamente</t>
  </si>
  <si>
    <t xml:space="preserve">RESULTADO DE LA EVALUACIÓN DEL DISEÑO DEL CONTROL
</t>
  </si>
  <si>
    <t>FuerteDirectamenteNo Disminuye</t>
  </si>
  <si>
    <t>RESULTADO DE LA EVALUACION DEL DISEÑO DEL CONTROL
Fuerte: 96 y 100
Moderado: 86 y 95
Débil: 0 y 85
(D)</t>
  </si>
  <si>
    <t>FuerteNo disminuyeDirectamente</t>
  </si>
  <si>
    <t>ModeradoDirectamenteDirectamente</t>
  </si>
  <si>
    <t>SOLIDEZ INDIVIDUAL DE CADA CONTROL
(D+E)</t>
  </si>
  <si>
    <t>SOLIDEZ INDIVIDUAL DE CADA CONTROL
Fuerte: 100
Moderado: 50
Débil: 0
(D + E)</t>
  </si>
  <si>
    <t>ModeradoDirectamenteIndirectamente</t>
  </si>
  <si>
    <t>SOLIDEZ DEL CONJUNTO DE CONTROLES
Fuerte: Promedio 100 
Moderado: Promedio entre 50 y 99
Débil: Promedio menor a 50
Si hay más de un control, se debe actualizar la fórmula del promedio y combinar las celdas</t>
  </si>
  <si>
    <t>ModeradoDirectamenteNo disminuye</t>
  </si>
  <si>
    <t>CONTROLES AYUDAN A DISMINUIR LA PROBABILIDAD
Directamente o Indirectamente</t>
  </si>
  <si>
    <t>ModeradoNo DisminuyeDirectamente</t>
  </si>
  <si>
    <t>CONTROLES AYUDAN A DISMINUIR IMPACTO
Directamente o Indirectamente</t>
  </si>
  <si>
    <t>DébilDirectamenteDirectamente</t>
  </si>
  <si>
    <t>DébilDirectamenteIndirectamente</t>
  </si>
  <si>
    <t>NÚMERO DE COLUMNAS QUE SE DESPLAZA EN EL EJE DE IMPACTO</t>
  </si>
  <si>
    <t>PROBABILIDAD
5: Casi seguro
4: Probable
3: Posible 
2: Improbable 
1: Raro</t>
  </si>
  <si>
    <t>DébilDirectamenteNo disminuye</t>
  </si>
  <si>
    <t>DébilNo DisminuyeDirectamente</t>
  </si>
  <si>
    <t>NIVEL DE RIESGO RESIDUAL</t>
  </si>
  <si>
    <t>RESPUESTAS AL RIESGO</t>
  </si>
  <si>
    <t>RESPONSABLE</t>
  </si>
  <si>
    <t>FECHA</t>
  </si>
  <si>
    <t>INDICADOR</t>
  </si>
  <si>
    <t>RECURSOS 
Económico, Humano y/o Logístico</t>
  </si>
  <si>
    <t>Casi Seguro (5)</t>
  </si>
  <si>
    <t>Probable (4)</t>
  </si>
  <si>
    <t>Posible (3)</t>
  </si>
  <si>
    <t>Improbable (2)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</si>
  <si>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</si>
  <si>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</si>
  <si>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</si>
  <si>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</si>
  <si>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</si>
  <si>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</si>
  <si>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</si>
  <si>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</si>
  <si>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</si>
  <si>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</si>
  <si>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</si>
  <si>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</si>
  <si>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</si>
  <si>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</si>
  <si>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</si>
  <si>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</si>
  <si>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</si>
  <si>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</si>
  <si>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</si>
  <si>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</si>
  <si>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</si>
  <si>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</si>
  <si>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</si>
  <si>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</si>
  <si>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</si>
  <si>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</si>
  <si>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</si>
  <si>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</si>
  <si>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</si>
  <si>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</si>
  <si>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</si>
  <si>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</si>
  <si>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</si>
  <si>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</si>
  <si>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</si>
  <si>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</si>
  <si>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</si>
  <si>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</si>
  <si>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</si>
  <si>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</si>
  <si>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</si>
  <si>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</si>
  <si>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</si>
  <si>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</si>
  <si>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</si>
  <si>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</si>
  <si>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</si>
  <si>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</si>
  <si>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</si>
  <si>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</si>
  <si>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</si>
  <si>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Desempeño de los procesos: Capacidad humana, técnica y financiera de los procesos para lograr el cumplimiento de sus objetivos</t>
  </si>
  <si>
    <t>N/A</t>
  </si>
  <si>
    <t>Corrupción</t>
  </si>
  <si>
    <t>CONTROLES AYUDAN A DISMINUIR EL IMPACTO</t>
  </si>
  <si>
    <t>Directamente</t>
  </si>
  <si>
    <t>No Disminuye</t>
  </si>
  <si>
    <t>Indirectamente</t>
  </si>
  <si>
    <t>Preventivo</t>
  </si>
  <si>
    <t>Análisis de contexto de índole táctico</t>
  </si>
  <si>
    <t>Reducir</t>
  </si>
  <si>
    <t>Procesos disciplinarios.
Detrimento patrimonial.</t>
  </si>
  <si>
    <t xml:space="preserve">
Profesional  administrativo programa Ciclovía para el caso de los guardianes y profesional operativo en el caso de los jefes de ruta</t>
  </si>
  <si>
    <t xml:space="preserve">Preventivo </t>
  </si>
  <si>
    <t>Quejas de los usuarios
Imagen negativa de la entidad</t>
  </si>
  <si>
    <t xml:space="preserve">Improbable (2) </t>
  </si>
  <si>
    <t xml:space="preserve">Moderado </t>
  </si>
  <si>
    <t xml:space="preserve">Directamente </t>
  </si>
  <si>
    <t xml:space="preserve">Indirectamente </t>
  </si>
  <si>
    <t xml:space="preserve">No. De quejas recibidas por cobros del tramite 
Meta: 0
Frecuencia : mensual </t>
  </si>
  <si>
    <t xml:space="preserve">Moderado (6) </t>
  </si>
  <si>
    <t>Recurso humano: Funcionarios y personal contratista  de  la Subdirección Técnica de Recreación y Deportes Financiados por los proyectos de inversión de la STRyD</t>
  </si>
  <si>
    <t xml:space="preserve">Profesional especializado programa persona mayor </t>
  </si>
  <si>
    <t xml:space="preserve">Corrupción </t>
  </si>
  <si>
    <t xml:space="preserve">Subdirector(a)  Técnico(a)  de Recreación y Deporte </t>
  </si>
  <si>
    <t xml:space="preserve">Profesional de rendimiento deportivo </t>
  </si>
  <si>
    <t xml:space="preserve">trimestral 
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</si>
  <si>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</si>
  <si>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</si>
  <si>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</si>
  <si>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</si>
  <si>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</si>
  <si>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</si>
  <si>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</si>
  <si>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</si>
  <si>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</si>
  <si>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</si>
  <si>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</si>
  <si>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</si>
  <si>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</si>
  <si>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</si>
  <si>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</si>
  <si>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</si>
  <si>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</si>
  <si>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</si>
  <si>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</si>
  <si>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</si>
  <si>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</si>
  <si>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</si>
  <si>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</si>
  <si>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</si>
  <si>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Subdirectora técnica de recreación y deporte
Responsable de Área</t>
  </si>
  <si>
    <t>EVALUACIÓN DE LA EJECUCIÓN DEL CONTROL
Fuerte: Se ejecuta de manera consistente
Moderado: Se ejecuta algunas veces 
Débil: No se ejecuta
€</t>
  </si>
  <si>
    <t>Diferencia en la información de la programación de jornadas frente a la reportada por la central de comunicaciones.</t>
  </si>
  <si>
    <t>Autorizar el pago de
jornadas de un guardían de ciclovía que no asista a la misma, para beneficio propio.</t>
  </si>
  <si>
    <t>Responsable del área.</t>
  </si>
  <si>
    <t xml:space="preserve">Mensual
</t>
  </si>
  <si>
    <t>Verificar que las jornadas reportadas coincidan con la prestación del servicio.</t>
  </si>
  <si>
    <t>Ajustar el reporte para la planilla de pago de acuerdo con las jornadas cumplidas.</t>
  </si>
  <si>
    <t>Profesional  administrativo programa Ciclovía para el caso de los guardianes y profesional operativo en el caso de los jefes de ruta.</t>
  </si>
  <si>
    <t>Informar al área de tesorería la inconsistencia identificada; a fin de que el supervisor solicite la devolución de los recursos indicando el mecanismo dado por el área.</t>
  </si>
  <si>
    <t>Realizar la investigación del caso para tomar las accciones a que haya lugar y notificar al área de Control Disciplinario Interno y al supervisor.</t>
  </si>
  <si>
    <t xml:space="preserve"> Falta de información de la gratuidad del trámite para claridad del ciudadano.</t>
  </si>
  <si>
    <t>Cobrar por el trámite de Tarjeta de recreación y espectáculos públicos para adultos mayores (Pasaporte Vital)  para beneficio propio.</t>
  </si>
  <si>
    <t>Profesional especializado del programa adulto mayor.</t>
  </si>
  <si>
    <t>Verificar que la información del trámite  en la página  web, SUIT, guia de tramites y servicios  esté actualizada; al igual que en el portafolio de servicios y en  la  tarjeta  se especifique  la gratuidad del mismo.</t>
  </si>
  <si>
    <t>Ingresando a la plataformas para validar que la informacion  contenida incluya la gratuidad del trámite.</t>
  </si>
  <si>
    <t>Solicitar a la Oficina Asesora  de Comunicaciones o a la Oficina Asesora de de Planeación el ajuste de la información.</t>
  </si>
  <si>
    <t>Establecer y verificar el número de descargas, a fin de monitorear el uso del micrositio.</t>
  </si>
  <si>
    <t>Apoyar la realización de eventos deportivos que no hagan parte del Sistema Nacional del Deporte.</t>
  </si>
  <si>
    <t>Realizar la investigación del caso para tomar las accciones a que haya lugar y solicitar la devolución de los recursos.</t>
  </si>
  <si>
    <t>FOMENTO A LA ACTIVIDAD FISICA,  EL DEPORTE Y LA RECREACIÓN</t>
  </si>
  <si>
    <t>Acciones asociadas al control</t>
  </si>
  <si>
    <t>Se verifica la calificación de impacto residual mediante la evaluación de los 19 criterios de impacto</t>
  </si>
  <si>
    <t>Fecha: 9 de marzo de 2022</t>
  </si>
  <si>
    <t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</si>
  <si>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Se presenten desviaciones de recursos para beneficio privado con la realización de eventos deportivos con sede en Bogotá que no hagan parte del Sistema Nacional del Deporte.</t>
  </si>
  <si>
    <t xml:space="preserve">CONTROL DE CAMBIOS </t>
  </si>
  <si>
    <t>Fecha: 8 de febrero de 2023</t>
  </si>
  <si>
    <t xml:space="preserve">DEBIDO A 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</si>
  <si>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</si>
  <si>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</si>
  <si>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</si>
  <si>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</si>
  <si>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</si>
  <si>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PLAN DE CONTINGENCIA </t>
  </si>
  <si>
    <t>Pagos autorizados sin asistir a jornadas en Ciclovía
Meta: 0
Frecuencia: Mensual</t>
  </si>
  <si>
    <t>Cruce y verificación del informe mensual (control ejecución de contratos) que entregan los guardianes y jefes de ruta con la programación del mes .</t>
  </si>
  <si>
    <t>Cruce y verificación del control de asistencia con la programación de guardianes y jefes de rutas  por jornada cuya informacion debe coincidir. (control asistencia ciclovía)</t>
  </si>
  <si>
    <t>Control asistencia ciclovía</t>
  </si>
  <si>
    <t xml:space="preserve">Correo electrónico de confirmación
</t>
  </si>
  <si>
    <t>Subdirector(a) Tecnico(a) de Recreación y Deporte.</t>
  </si>
  <si>
    <t xml:space="preserve">Verificar que no se realicen eventos que no estén en la programación  del IDRD </t>
  </si>
  <si>
    <t xml:space="preserve">Una vez recibido el plan de acción por parte de los organismos deportivos se revisan los eventos  que requieren apoyo por parte del IDRD contra  la programación anual  del IDRD . 
</t>
  </si>
  <si>
    <t xml:space="preserve">Si el evento que requiere apoyo  no se encuentra en la programacion anual IDRD se informa al solicitante el no apoyo. </t>
  </si>
  <si>
    <t xml:space="preserve">Programación de eventos </t>
  </si>
  <si>
    <t>Realizar seguimiento trimestral,  por medio de mesas de trabajo a la ejecución de eventos registrada en el SIM frente  a la programación de eventos anual para validar que no se hayan  ejecutado eventos no programado/autorizados.</t>
  </si>
  <si>
    <t>Fecha: 26 de julio  de 2023</t>
  </si>
  <si>
    <t xml:space="preserve">Para el  riesgo No.  1: Autorizar el pago de jornadas de un guardían de ciclovía que no asista a la misma para beneficio propio : Se amplia la descripción de las evidencias en los controles y en las acciones 
Para el riesgo No. 2 : Cobrar por el trámite de Tarjeta de recreación y espectáculos públicos para adultos mayores (Pasaporte Vital)  para beneficio propio:  se elimino de la evidencia del control : el certificado de confiabilidad 
Para el riesgo No. 3 : Se presenten desviaciones de recursos para beneficio privado con la realización de eventos deportivos con sede en Bogotá que no hagan parte del Sistema Nacional del Deporte: se ajusta la redacción del control "Verificar la programación de los eventos deportivos en la ciudad de Bogotá en concordancia con la agenda o calendario deportivo  del IDRD, a través del sistema de información misional- módulo de eventos "   asi:  " Verificar que no se realicen eventos que no estén en la programación  del IDRD " , asi mismo se ajusta la redacción de la acción y se ajusta el nombre del indicador </t>
  </si>
  <si>
    <t>FECHA DE ACTUALIZACIÓN : 26 de julio de 2023</t>
  </si>
  <si>
    <t xml:space="preserve">Número  de eventos deportivos aprobados  sin estar  contemplados en la programación anual 
Meta: 0
Frecuencia: 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</si>
</sst>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ajor"/>
    </font>
    <font>
      <sz val="11"/>
      <color indexed="8"/>
      <name val="Calibri"/>
      <family val="2"/>
      <charset val="1"/>
    </font>
    <font>
      <sz val="10"/>
      <name val="Mang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0"/>
      <color rgb="FF0070C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4" fillId="0" borderId="1"/>
    <xf numFmtId="0" fontId="15" fillId="0" borderId="1"/>
    <xf numFmtId="0" fontId="16" fillId="0" borderId="1"/>
    <xf numFmtId="0" fontId="1" fillId="0" borderId="1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6" fillId="0" borderId="1" xfId="3"/>
    <xf numFmtId="0" fontId="16" fillId="13" borderId="2" xfId="3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12" borderId="2" xfId="0" applyFont="1" applyFill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1" fillId="15" borderId="2" xfId="4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left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22" fillId="15" borderId="2" xfId="4" applyFont="1" applyFill="1" applyBorder="1" applyAlignment="1">
      <alignment horizontal="center" vertical="center" wrapText="1"/>
    </xf>
    <xf numFmtId="0" fontId="23" fillId="15" borderId="2" xfId="4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24" fillId="0" borderId="2" xfId="4" applyFont="1" applyBorder="1" applyAlignment="1">
      <alignment horizontal="left" vertical="center"/>
    </xf>
    <xf numFmtId="0" fontId="24" fillId="0" borderId="2" xfId="4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4" fillId="16" borderId="6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20" fillId="0" borderId="2" xfId="3" applyFont="1" applyBorder="1" applyAlignment="1">
      <alignment horizontal="left" vertical="top"/>
    </xf>
    <xf numFmtId="0" fontId="19" fillId="13" borderId="2" xfId="3" applyFont="1" applyFill="1" applyBorder="1" applyAlignment="1">
      <alignment horizontal="center"/>
    </xf>
  </cellXfs>
  <cellStyles count="5">
    <cellStyle name="Normal" xfId="0" builtinId="0"/>
    <cellStyle name="Normal 2" xfId="4" xr:uid="{EAE2E607-94EE-4D60-BB11-366ABCF31254}"/>
    <cellStyle name="Normal 2 2" xfId="2" xr:uid="{00000000-0005-0000-0000-000001000000}"/>
    <cellStyle name="Normal 2 2 2" xfId="3" xr:uid="{00000000-0005-0000-0000-000002000000}"/>
    <cellStyle name="Normal 3" xfId="1" xr:uid="{00000000-0005-0000-0000-000003000000}"/>
  </cellStyles>
  <dxfs count="1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820ACF-C267-41D6-8131-7C422FCC5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371475"/>
          <a:ext cx="4533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B0010A-668E-415B-9151-2215DA39A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5" y="581025"/>
          <a:ext cx="11888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172CEB-B662-4624-9C85-20479CC19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371475"/>
          <a:ext cx="4533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713216-AEDA-4F5A-969D-B92D3FD1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5" y="581025"/>
          <a:ext cx="1188810" cy="3066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2B0A0-7B76-4990-8AF5-93C1E3865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CE4AAB-9EE8-43CD-BBD0-764C41F89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riesgos%20corrupcion%20IDRD%202021/16062021%20riesgos%20corrupcion%20fomento%20depo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RTES "/>
      <sheetName val="Parámetros"/>
    </sheetNames>
    <sheetDataSet>
      <sheetData sheetId="0" refreshError="1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13">
          <cell r="A13" t="str">
            <v>FuerteDirectamenteDirectamente</v>
          </cell>
          <cell r="B13">
            <v>2</v>
          </cell>
        </row>
        <row r="14">
          <cell r="A14" t="str">
            <v>FuerteDirectamenteIndirectamente</v>
          </cell>
          <cell r="B14">
            <v>2</v>
          </cell>
        </row>
        <row r="15">
          <cell r="A15" t="str">
            <v>FuerteDirectamenteNo Disminuye</v>
          </cell>
          <cell r="B15">
            <v>2</v>
          </cell>
        </row>
        <row r="16">
          <cell r="A16" t="str">
            <v>FuerteNo disminuyeDirectamente</v>
          </cell>
          <cell r="B16">
            <v>0</v>
          </cell>
        </row>
        <row r="17">
          <cell r="A17" t="str">
            <v>ModeradoDirectamenteDirectamente</v>
          </cell>
          <cell r="B17">
            <v>1</v>
          </cell>
        </row>
        <row r="18">
          <cell r="A18" t="str">
            <v>ModeradoDirectamenteIndirectamente</v>
          </cell>
          <cell r="B18">
            <v>1</v>
          </cell>
        </row>
        <row r="19">
          <cell r="A19" t="str">
            <v>ModeradoDirectamenteNo disminuye</v>
          </cell>
          <cell r="B19">
            <v>1</v>
          </cell>
        </row>
        <row r="20">
          <cell r="A20" t="str">
            <v>ModeradoNo DisminuyeDirectamente</v>
          </cell>
          <cell r="B20">
            <v>0</v>
          </cell>
        </row>
        <row r="21">
          <cell r="A21" t="str">
            <v>DébilDirectamenteDirectamente</v>
          </cell>
          <cell r="B21">
            <v>0</v>
          </cell>
        </row>
        <row r="22">
          <cell r="A22" t="str">
            <v>DébilDirectamenteIndirectamente</v>
          </cell>
          <cell r="B22">
            <v>0</v>
          </cell>
        </row>
        <row r="23">
          <cell r="A23" t="str">
            <v>DébilDirectamenteNo disminuye</v>
          </cell>
          <cell r="B23">
            <v>0</v>
          </cell>
        </row>
        <row r="24">
          <cell r="A24" t="str">
            <v>DébilNo DisminuyeDirectamente</v>
          </cell>
          <cell r="B24">
            <v>0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N1000"/>
  <sheetViews>
    <sheetView tabSelected="1" view="pageBreakPreview" zoomScale="80" zoomScaleNormal="110" zoomScaleSheetLayoutView="80" workbookViewId="0">
      <selection activeCell="AT8" sqref="AT8"/>
    </sheetView>
  </sheetViews>
  <sheetFormatPr baseColWidth="10" defaultColWidth="12.625" defaultRowHeight="15" customHeight="1" x14ac:dyDescent="0.2"/>
  <cols>
    <col min="1" max="2" width="26.875" style="19" customWidth="1"/>
    <col min="3" max="3" width="15.625" style="19" customWidth="1"/>
    <col min="4" max="4" width="13.75" style="19" customWidth="1"/>
    <col min="5" max="5" width="9.625" style="19" customWidth="1"/>
    <col min="6" max="6" width="31.75" style="19" customWidth="1"/>
    <col min="7" max="7" width="43" style="19" customWidth="1"/>
    <col min="8" max="8" width="32.25" style="19" customWidth="1"/>
    <col min="9" max="9" width="17.5" style="19" customWidth="1"/>
    <col min="10" max="10" width="19" style="19" customWidth="1"/>
    <col min="11" max="11" width="19" style="19" hidden="1" customWidth="1"/>
    <col min="12" max="12" width="23.5" style="19" customWidth="1"/>
    <col min="13" max="13" width="16.125" style="19" customWidth="1"/>
    <col min="14" max="14" width="30.25" style="19" customWidth="1"/>
    <col min="15" max="15" width="41.25" style="19" customWidth="1"/>
    <col min="16" max="16" width="16" style="19" customWidth="1"/>
    <col min="17" max="17" width="45.75" style="19" customWidth="1"/>
    <col min="18" max="18" width="52.125" style="19" customWidth="1"/>
    <col min="19" max="19" width="37.125" style="19" customWidth="1"/>
    <col min="20" max="20" width="25.625" style="19" customWidth="1"/>
    <col min="21" max="25" width="13.75" style="19" customWidth="1"/>
    <col min="26" max="26" width="24" style="19" customWidth="1"/>
    <col min="27" max="28" width="13.75" style="19" customWidth="1"/>
    <col min="29" max="29" width="24.875" style="19" customWidth="1"/>
    <col min="30" max="30" width="21.5" style="19" customWidth="1"/>
    <col min="31" max="32" width="13.75" style="19" customWidth="1"/>
    <col min="33" max="33" width="30.375" style="19" customWidth="1"/>
    <col min="34" max="34" width="13.75" style="19" customWidth="1"/>
    <col min="35" max="35" width="20" style="19" customWidth="1"/>
    <col min="36" max="41" width="13.75" style="19" customWidth="1"/>
    <col min="42" max="42" width="39.5" style="19" customWidth="1"/>
    <col min="43" max="43" width="34.5" style="19" customWidth="1"/>
    <col min="44" max="44" width="13.625" style="19" customWidth="1"/>
    <col min="45" max="45" width="50.25" style="19" customWidth="1"/>
    <col min="46" max="46" width="26.75" style="19" customWidth="1"/>
    <col min="47" max="47" width="37.5" style="19" customWidth="1"/>
    <col min="48" max="66" width="10" style="19" customWidth="1"/>
    <col min="67" max="16384" width="12.625" style="19"/>
  </cols>
  <sheetData>
    <row r="2" spans="1:66" ht="50.25" customHeight="1" x14ac:dyDescent="0.2">
      <c r="A2" s="51" t="s">
        <v>214</v>
      </c>
      <c r="B2" s="51"/>
      <c r="C2" s="51"/>
      <c r="D2" s="51"/>
      <c r="E2" s="51"/>
    </row>
    <row r="4" spans="1:66" ht="108" customHeight="1" x14ac:dyDescent="0.2">
      <c r="A4" s="26" t="s">
        <v>2</v>
      </c>
      <c r="B4" s="26" t="s">
        <v>9</v>
      </c>
      <c r="C4" s="26" t="s">
        <v>10</v>
      </c>
      <c r="D4" s="26" t="s">
        <v>11</v>
      </c>
      <c r="E4" s="26" t="s">
        <v>12</v>
      </c>
      <c r="F4" s="27" t="s">
        <v>194</v>
      </c>
      <c r="G4" s="27" t="s">
        <v>195</v>
      </c>
      <c r="H4" s="27" t="s">
        <v>196</v>
      </c>
      <c r="I4" s="27" t="s">
        <v>13</v>
      </c>
      <c r="J4" s="28" t="s">
        <v>142</v>
      </c>
      <c r="K4" s="29" t="s">
        <v>143</v>
      </c>
      <c r="L4" s="26" t="s">
        <v>15</v>
      </c>
      <c r="M4" s="26" t="s">
        <v>16</v>
      </c>
      <c r="N4" s="26" t="s">
        <v>17</v>
      </c>
      <c r="O4" s="26" t="s">
        <v>18</v>
      </c>
      <c r="P4" s="30" t="s">
        <v>19</v>
      </c>
      <c r="Q4" s="30" t="s">
        <v>197</v>
      </c>
      <c r="R4" s="30" t="s">
        <v>198</v>
      </c>
      <c r="S4" s="30" t="s">
        <v>199</v>
      </c>
      <c r="T4" s="30" t="s">
        <v>20</v>
      </c>
      <c r="U4" s="26" t="s">
        <v>23</v>
      </c>
      <c r="V4" s="26" t="s">
        <v>25</v>
      </c>
      <c r="W4" s="26" t="s">
        <v>27</v>
      </c>
      <c r="X4" s="26" t="s">
        <v>29</v>
      </c>
      <c r="Y4" s="26" t="s">
        <v>31</v>
      </c>
      <c r="Z4" s="26" t="s">
        <v>33</v>
      </c>
      <c r="AA4" s="26" t="s">
        <v>34</v>
      </c>
      <c r="AB4" s="26" t="s">
        <v>36</v>
      </c>
      <c r="AC4" s="26" t="s">
        <v>38</v>
      </c>
      <c r="AD4" s="26" t="s">
        <v>167</v>
      </c>
      <c r="AE4" s="26" t="s">
        <v>41</v>
      </c>
      <c r="AF4" s="26" t="s">
        <v>42</v>
      </c>
      <c r="AG4" s="26" t="s">
        <v>44</v>
      </c>
      <c r="AH4" s="26" t="s">
        <v>46</v>
      </c>
      <c r="AI4" s="26" t="s">
        <v>48</v>
      </c>
      <c r="AJ4" s="26" t="s">
        <v>30</v>
      </c>
      <c r="AK4" s="26" t="s">
        <v>51</v>
      </c>
      <c r="AL4" s="26" t="s">
        <v>52</v>
      </c>
      <c r="AM4" s="26" t="s">
        <v>14</v>
      </c>
      <c r="AN4" s="26" t="s">
        <v>55</v>
      </c>
      <c r="AO4" s="26" t="s">
        <v>56</v>
      </c>
      <c r="AP4" s="31" t="s">
        <v>187</v>
      </c>
      <c r="AQ4" s="26" t="s">
        <v>57</v>
      </c>
      <c r="AR4" s="26" t="s">
        <v>58</v>
      </c>
      <c r="AS4" s="26" t="s">
        <v>59</v>
      </c>
      <c r="AT4" s="26" t="s">
        <v>60</v>
      </c>
      <c r="AU4" s="32" t="s">
        <v>200</v>
      </c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</row>
    <row r="5" spans="1:66" ht="117.75" customHeight="1" x14ac:dyDescent="0.2">
      <c r="A5" s="57" t="s">
        <v>186</v>
      </c>
      <c r="B5" s="58" t="s">
        <v>116</v>
      </c>
      <c r="C5" s="58" t="s">
        <v>117</v>
      </c>
      <c r="D5" s="59" t="s">
        <v>118</v>
      </c>
      <c r="E5" s="58" t="s">
        <v>124</v>
      </c>
      <c r="F5" s="33" t="s">
        <v>168</v>
      </c>
      <c r="G5" s="14" t="s">
        <v>169</v>
      </c>
      <c r="H5" s="12" t="s">
        <v>126</v>
      </c>
      <c r="I5" s="9" t="s">
        <v>62</v>
      </c>
      <c r="J5" s="20" t="str">
        <f>IF(K5&lt;6,"Moderado (3)",IF(K5&lt;12,"Mayor (4)","Catastrófico (5)"))</f>
        <v>Moderado (3)</v>
      </c>
      <c r="K5" s="21">
        <f>COUNTIF('Criterios impacto 1'!H2:H20,"SI")</f>
        <v>5</v>
      </c>
      <c r="L5" s="34" t="str">
        <f>VLOOKUP(CONCATENATE(I5,J5),Parámetros!$A$56:$B$80,2,FALSE)</f>
        <v>Alto (12)</v>
      </c>
      <c r="M5" s="12" t="s">
        <v>123</v>
      </c>
      <c r="N5" s="12" t="s">
        <v>170</v>
      </c>
      <c r="O5" s="14" t="s">
        <v>127</v>
      </c>
      <c r="P5" s="12" t="s">
        <v>171</v>
      </c>
      <c r="Q5" s="33" t="s">
        <v>172</v>
      </c>
      <c r="R5" s="33" t="s">
        <v>203</v>
      </c>
      <c r="S5" s="35" t="s">
        <v>173</v>
      </c>
      <c r="T5" s="33" t="s">
        <v>204</v>
      </c>
      <c r="U5" s="12">
        <v>15</v>
      </c>
      <c r="V5" s="12">
        <v>15</v>
      </c>
      <c r="W5" s="12">
        <v>15</v>
      </c>
      <c r="X5" s="36">
        <v>15</v>
      </c>
      <c r="Y5" s="12">
        <v>15</v>
      </c>
      <c r="Z5" s="12">
        <v>15</v>
      </c>
      <c r="AA5" s="12">
        <v>10</v>
      </c>
      <c r="AB5" s="12">
        <f>SUM(U5:AA5)</f>
        <v>100</v>
      </c>
      <c r="AC5" s="37" t="s">
        <v>3</v>
      </c>
      <c r="AD5" s="12" t="s">
        <v>3</v>
      </c>
      <c r="AE5" s="12" t="str">
        <f>VLOOKUP(CONCATENATE(AC5,AD5),Parámetros!$A$2:$B$10,2,FALSE)</f>
        <v>Fuerte</v>
      </c>
      <c r="AF5" s="37">
        <v>100</v>
      </c>
      <c r="AG5" s="37" t="s">
        <v>3</v>
      </c>
      <c r="AH5" s="38" t="s">
        <v>120</v>
      </c>
      <c r="AI5" s="12" t="s">
        <v>122</v>
      </c>
      <c r="AJ5" s="12">
        <f>VLOOKUP(CONCATENATE(AG5,AH5,AI5),Parámetros!$A$13:$B$24,2,FALSE)</f>
        <v>2</v>
      </c>
      <c r="AK5" s="12">
        <v>0</v>
      </c>
      <c r="AL5" s="38" t="s">
        <v>64</v>
      </c>
      <c r="AM5" s="38" t="s">
        <v>68</v>
      </c>
      <c r="AN5" s="24" t="str">
        <f>VLOOKUP(CONCATENATE(AL5,AM5),Parámetros!$A$56:$B$80,2,FALSE)</f>
        <v>Moderado (6)</v>
      </c>
      <c r="AO5" s="12" t="s">
        <v>125</v>
      </c>
      <c r="AP5" s="39" t="s">
        <v>202</v>
      </c>
      <c r="AQ5" s="14" t="s">
        <v>174</v>
      </c>
      <c r="AR5" s="40">
        <v>45275</v>
      </c>
      <c r="AS5" s="41" t="s">
        <v>201</v>
      </c>
      <c r="AT5" s="52" t="s">
        <v>136</v>
      </c>
      <c r="AU5" s="47" t="s">
        <v>175</v>
      </c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</row>
    <row r="6" spans="1:66" ht="96" customHeight="1" x14ac:dyDescent="0.2">
      <c r="A6" s="57"/>
      <c r="B6" s="58"/>
      <c r="C6" s="58"/>
      <c r="D6" s="59"/>
      <c r="E6" s="58"/>
      <c r="F6" s="14" t="s">
        <v>177</v>
      </c>
      <c r="G6" s="14" t="s">
        <v>178</v>
      </c>
      <c r="H6" s="9" t="s">
        <v>129</v>
      </c>
      <c r="I6" s="10" t="s">
        <v>130</v>
      </c>
      <c r="J6" s="20" t="str">
        <f>IF(K6&lt;6,"Moderado (3)",IF(K6&lt;12,"Mayor (4)","Catastrófico (5)"))</f>
        <v>Moderado (3)</v>
      </c>
      <c r="K6" s="21">
        <f>COUNTIF('Criterios impacto 2'!H2:H20,"SI")</f>
        <v>3</v>
      </c>
      <c r="L6" s="11" t="s">
        <v>135</v>
      </c>
      <c r="M6" s="10" t="s">
        <v>128</v>
      </c>
      <c r="N6" s="12" t="s">
        <v>166</v>
      </c>
      <c r="O6" s="9" t="s">
        <v>179</v>
      </c>
      <c r="P6" s="12" t="s">
        <v>171</v>
      </c>
      <c r="Q6" s="13" t="s">
        <v>180</v>
      </c>
      <c r="R6" s="12" t="s">
        <v>181</v>
      </c>
      <c r="S6" s="9" t="s">
        <v>182</v>
      </c>
      <c r="T6" s="12" t="s">
        <v>205</v>
      </c>
      <c r="U6" s="10">
        <v>15</v>
      </c>
      <c r="V6" s="10">
        <v>15</v>
      </c>
      <c r="W6" s="10">
        <v>15</v>
      </c>
      <c r="X6" s="10">
        <v>15</v>
      </c>
      <c r="Y6" s="10">
        <v>15</v>
      </c>
      <c r="Z6" s="10">
        <v>15</v>
      </c>
      <c r="AA6" s="10">
        <v>5</v>
      </c>
      <c r="AB6" s="10">
        <v>95</v>
      </c>
      <c r="AC6" s="10" t="s">
        <v>131</v>
      </c>
      <c r="AD6" s="10" t="s">
        <v>131</v>
      </c>
      <c r="AE6" s="10" t="s">
        <v>131</v>
      </c>
      <c r="AF6" s="10">
        <v>50</v>
      </c>
      <c r="AG6" s="10" t="s">
        <v>131</v>
      </c>
      <c r="AH6" s="10" t="s">
        <v>132</v>
      </c>
      <c r="AI6" s="10" t="s">
        <v>133</v>
      </c>
      <c r="AJ6" s="10">
        <v>1</v>
      </c>
      <c r="AK6" s="10">
        <v>0</v>
      </c>
      <c r="AL6" s="38" t="s">
        <v>65</v>
      </c>
      <c r="AM6" s="38" t="s">
        <v>68</v>
      </c>
      <c r="AN6" s="24" t="str">
        <f>VLOOKUP(CONCATENATE(AL6,AM6),Parámetros!$A$56:$B$80,2,FALSE)</f>
        <v>Moderado (3)</v>
      </c>
      <c r="AO6" s="9" t="s">
        <v>125</v>
      </c>
      <c r="AP6" s="14" t="s">
        <v>183</v>
      </c>
      <c r="AQ6" s="9" t="s">
        <v>137</v>
      </c>
      <c r="AR6" s="40">
        <v>45275</v>
      </c>
      <c r="AS6" s="9" t="s">
        <v>134</v>
      </c>
      <c r="AT6" s="53"/>
      <c r="AU6" s="13" t="s">
        <v>176</v>
      </c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153" customHeight="1" x14ac:dyDescent="0.2">
      <c r="A7" s="57"/>
      <c r="B7" s="9" t="s">
        <v>116</v>
      </c>
      <c r="C7" s="9" t="s">
        <v>117</v>
      </c>
      <c r="D7" s="10" t="s">
        <v>138</v>
      </c>
      <c r="E7" s="9" t="s">
        <v>124</v>
      </c>
      <c r="F7" s="33" t="s">
        <v>184</v>
      </c>
      <c r="G7" s="33" t="s">
        <v>191</v>
      </c>
      <c r="H7" s="42" t="s">
        <v>126</v>
      </c>
      <c r="I7" s="9" t="s">
        <v>64</v>
      </c>
      <c r="J7" s="20" t="str">
        <f>IF(K7&lt;6,"Moderado (3)",IF(K7&lt;12,"Mayor (4)","Catastrófico (5)"))</f>
        <v>Mayor (4)</v>
      </c>
      <c r="K7" s="21">
        <f>COUNTIF('Criterios impacto 3'!H2:H20,"SI")</f>
        <v>8</v>
      </c>
      <c r="L7" s="34" t="str">
        <f>VLOOKUP(CONCATENATE(I7,J7),[2]Parámetros!$A$56:$B$80,2,FALSE)</f>
        <v>Alto (8)</v>
      </c>
      <c r="M7" s="42" t="s">
        <v>123</v>
      </c>
      <c r="N7" s="42" t="s">
        <v>139</v>
      </c>
      <c r="O7" s="43" t="s">
        <v>140</v>
      </c>
      <c r="P7" s="43" t="s">
        <v>141</v>
      </c>
      <c r="Q7" s="43" t="s">
        <v>207</v>
      </c>
      <c r="R7" s="43" t="s">
        <v>208</v>
      </c>
      <c r="S7" s="43" t="s">
        <v>209</v>
      </c>
      <c r="T7" s="43" t="s">
        <v>210</v>
      </c>
      <c r="U7" s="42">
        <v>15</v>
      </c>
      <c r="V7" s="42">
        <v>15</v>
      </c>
      <c r="W7" s="42">
        <v>15</v>
      </c>
      <c r="X7" s="44">
        <v>15</v>
      </c>
      <c r="Y7" s="42">
        <v>15</v>
      </c>
      <c r="Z7" s="42">
        <v>15</v>
      </c>
      <c r="AA7" s="42">
        <v>10</v>
      </c>
      <c r="AB7" s="42">
        <f>SUM(U7:AA7)</f>
        <v>100</v>
      </c>
      <c r="AC7" s="15" t="s">
        <v>3</v>
      </c>
      <c r="AD7" s="42" t="s">
        <v>3</v>
      </c>
      <c r="AE7" s="42" t="str">
        <f>VLOOKUP(CONCATENATE(AC7,AD7),[2]Parámetros!$A$2:$B$10,2,FALSE)</f>
        <v>Fuerte</v>
      </c>
      <c r="AF7" s="15">
        <v>100</v>
      </c>
      <c r="AG7" s="15" t="s">
        <v>3</v>
      </c>
      <c r="AH7" s="45" t="s">
        <v>120</v>
      </c>
      <c r="AI7" s="42" t="s">
        <v>121</v>
      </c>
      <c r="AJ7" s="42">
        <f>VLOOKUP(CONCATENATE(AG7,AH7,AI7),[2]Parámetros!$A$13:$B$24,2,FALSE)</f>
        <v>2</v>
      </c>
      <c r="AK7" s="42">
        <v>0</v>
      </c>
      <c r="AL7" s="38" t="s">
        <v>65</v>
      </c>
      <c r="AM7" s="38" t="s">
        <v>67</v>
      </c>
      <c r="AN7" s="24" t="str">
        <f>VLOOKUP(CONCATENATE(AL7,AM7),[2]Parámetros!$A$56:$B$80,2,FALSE)</f>
        <v>Alto (4)</v>
      </c>
      <c r="AO7" s="12" t="s">
        <v>125</v>
      </c>
      <c r="AP7" s="39" t="s">
        <v>211</v>
      </c>
      <c r="AQ7" s="33" t="s">
        <v>206</v>
      </c>
      <c r="AR7" s="46">
        <v>45275</v>
      </c>
      <c r="AS7" s="41" t="s">
        <v>215</v>
      </c>
      <c r="AT7" s="54"/>
      <c r="AU7" s="47" t="s">
        <v>185</v>
      </c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</row>
    <row r="8" spans="1:66" ht="90" customHeight="1" x14ac:dyDescent="0.2">
      <c r="A8" s="18"/>
      <c r="B8" s="18"/>
      <c r="C8" s="18"/>
      <c r="D8" s="18"/>
      <c r="E8" s="18"/>
      <c r="F8" s="18"/>
      <c r="G8" s="22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18"/>
      <c r="AJ8" s="18"/>
      <c r="AK8" s="18"/>
      <c r="AL8" s="18"/>
      <c r="AM8" s="18"/>
      <c r="AN8" s="18"/>
      <c r="AO8" s="7"/>
      <c r="AP8" s="50"/>
      <c r="AQ8" s="18"/>
      <c r="AR8" s="18"/>
      <c r="AS8" s="49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</row>
    <row r="9" spans="1:66" ht="27.75" customHeight="1" x14ac:dyDescent="0.2">
      <c r="A9" s="60" t="s">
        <v>192</v>
      </c>
      <c r="B9" s="61"/>
      <c r="C9" s="61"/>
      <c r="D9" s="61"/>
      <c r="E9" s="61"/>
      <c r="F9" s="61"/>
      <c r="G9" s="61"/>
      <c r="H9" s="62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18"/>
      <c r="AJ9" s="18"/>
      <c r="AK9" s="18"/>
      <c r="AL9" s="18"/>
      <c r="AM9" s="18"/>
      <c r="AN9" s="18"/>
      <c r="AO9" s="7"/>
      <c r="AP9" s="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</row>
    <row r="10" spans="1:66" ht="120" customHeight="1" x14ac:dyDescent="0.2">
      <c r="A10" s="25" t="s">
        <v>212</v>
      </c>
      <c r="B10" s="63" t="s">
        <v>213</v>
      </c>
      <c r="C10" s="64"/>
      <c r="D10" s="64"/>
      <c r="E10" s="64"/>
      <c r="F10" s="64"/>
      <c r="G10" s="64"/>
      <c r="H10" s="65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18"/>
      <c r="AJ10" s="18"/>
      <c r="AK10" s="18"/>
      <c r="AL10" s="18"/>
      <c r="AM10" s="18"/>
      <c r="AN10" s="18"/>
      <c r="AO10" s="7"/>
      <c r="AP10" s="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</row>
    <row r="11" spans="1:66" ht="102" customHeight="1" x14ac:dyDescent="0.2">
      <c r="A11" s="25" t="s">
        <v>193</v>
      </c>
      <c r="B11" s="56" t="s">
        <v>190</v>
      </c>
      <c r="C11" s="55"/>
      <c r="D11" s="55"/>
      <c r="E11" s="55"/>
      <c r="F11" s="55"/>
      <c r="G11" s="55"/>
      <c r="H11" s="55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18"/>
      <c r="AJ11" s="18"/>
      <c r="AK11" s="18"/>
      <c r="AL11" s="18"/>
      <c r="AM11" s="18"/>
      <c r="AN11" s="18"/>
      <c r="AO11" s="7"/>
      <c r="AP11" s="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</row>
    <row r="12" spans="1:66" ht="45" customHeight="1" x14ac:dyDescent="0.2">
      <c r="A12" s="48" t="s">
        <v>189</v>
      </c>
      <c r="B12" s="55" t="s">
        <v>188</v>
      </c>
      <c r="C12" s="55"/>
      <c r="D12" s="55"/>
      <c r="E12" s="55"/>
      <c r="F12" s="55"/>
      <c r="G12" s="55"/>
      <c r="H12" s="55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18"/>
      <c r="AJ12" s="18"/>
      <c r="AK12" s="18"/>
      <c r="AL12" s="18"/>
      <c r="AM12" s="18"/>
      <c r="AN12" s="18"/>
      <c r="AO12" s="7"/>
      <c r="AP12" s="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</row>
    <row r="13" spans="1:66" ht="12.7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18"/>
      <c r="AJ13" s="18"/>
      <c r="AK13" s="18"/>
      <c r="AL13" s="18"/>
      <c r="AM13" s="18"/>
      <c r="AN13" s="18"/>
      <c r="AO13" s="7"/>
      <c r="AP13" s="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</row>
    <row r="14" spans="1:66" ht="12.7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18"/>
      <c r="AJ14" s="18"/>
      <c r="AK14" s="18"/>
      <c r="AL14" s="18"/>
      <c r="AM14" s="18"/>
      <c r="AN14" s="18"/>
      <c r="AO14" s="7"/>
      <c r="AP14" s="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</row>
    <row r="15" spans="1:66" ht="12.7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18"/>
      <c r="AJ15" s="18"/>
      <c r="AK15" s="18"/>
      <c r="AL15" s="18"/>
      <c r="AM15" s="18"/>
      <c r="AN15" s="18"/>
      <c r="AO15" s="7"/>
      <c r="AP15" s="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</row>
    <row r="16" spans="1:66" ht="12.7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18"/>
      <c r="AJ16" s="18"/>
      <c r="AK16" s="18"/>
      <c r="AL16" s="18"/>
      <c r="AM16" s="18"/>
      <c r="AN16" s="18"/>
      <c r="AO16" s="7"/>
      <c r="AP16" s="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</row>
    <row r="17" spans="1:66" ht="12.7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18"/>
      <c r="AJ17" s="18"/>
      <c r="AK17" s="18"/>
      <c r="AL17" s="18"/>
      <c r="AM17" s="18"/>
      <c r="AN17" s="18"/>
      <c r="AO17" s="7"/>
      <c r="AP17" s="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</row>
    <row r="18" spans="1:66" ht="12.7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18"/>
      <c r="AJ18" s="18"/>
      <c r="AK18" s="18"/>
      <c r="AL18" s="18"/>
      <c r="AM18" s="18"/>
      <c r="AN18" s="18"/>
      <c r="AO18" s="7"/>
      <c r="AP18" s="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</row>
    <row r="19" spans="1:66" ht="12.7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18"/>
      <c r="AJ19" s="18"/>
      <c r="AK19" s="18"/>
      <c r="AL19" s="18"/>
      <c r="AM19" s="18"/>
      <c r="AN19" s="18"/>
      <c r="AO19" s="7"/>
      <c r="AP19" s="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</row>
    <row r="20" spans="1:66" ht="12.7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8"/>
      <c r="AJ20" s="18"/>
      <c r="AK20" s="18"/>
      <c r="AL20" s="18"/>
      <c r="AM20" s="18"/>
      <c r="AN20" s="18"/>
      <c r="AO20" s="7"/>
      <c r="AP20" s="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</row>
    <row r="21" spans="1:66" ht="12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8"/>
      <c r="AJ21" s="18"/>
      <c r="AK21" s="18"/>
      <c r="AL21" s="18"/>
      <c r="AM21" s="18"/>
      <c r="AN21" s="18"/>
      <c r="AO21" s="7"/>
      <c r="AP21" s="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</row>
    <row r="22" spans="1:66" ht="12.7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18"/>
      <c r="AJ22" s="18"/>
      <c r="AK22" s="18"/>
      <c r="AL22" s="18"/>
      <c r="AM22" s="18"/>
      <c r="AN22" s="18"/>
      <c r="AO22" s="7"/>
      <c r="AP22" s="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</row>
    <row r="23" spans="1:66" ht="12.7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18"/>
      <c r="AJ23" s="18"/>
      <c r="AK23" s="18"/>
      <c r="AL23" s="18"/>
      <c r="AM23" s="18"/>
      <c r="AN23" s="18"/>
      <c r="AO23" s="7"/>
      <c r="AP23" s="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</row>
    <row r="24" spans="1:66" ht="12.7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18"/>
      <c r="AJ24" s="18"/>
      <c r="AK24" s="18"/>
      <c r="AL24" s="18"/>
      <c r="AM24" s="18"/>
      <c r="AN24" s="18"/>
      <c r="AO24" s="7"/>
      <c r="AP24" s="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</row>
    <row r="25" spans="1:66" ht="12.7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18"/>
      <c r="AJ25" s="18"/>
      <c r="AK25" s="18"/>
      <c r="AL25" s="18"/>
      <c r="AM25" s="18"/>
      <c r="AN25" s="18"/>
      <c r="AO25" s="7"/>
      <c r="AP25" s="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</row>
    <row r="26" spans="1:66" ht="12.7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18"/>
      <c r="AJ26" s="18"/>
      <c r="AK26" s="18"/>
      <c r="AL26" s="18"/>
      <c r="AM26" s="18"/>
      <c r="AN26" s="18"/>
      <c r="AO26" s="7"/>
      <c r="AP26" s="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</row>
    <row r="27" spans="1:66" ht="12.7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8"/>
      <c r="AJ27" s="18"/>
      <c r="AK27" s="18"/>
      <c r="AL27" s="18"/>
      <c r="AM27" s="18"/>
      <c r="AN27" s="18"/>
      <c r="AO27" s="7"/>
      <c r="AP27" s="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</row>
    <row r="28" spans="1:66" ht="12.75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8"/>
      <c r="AJ28" s="18"/>
      <c r="AK28" s="18"/>
      <c r="AL28" s="18"/>
      <c r="AM28" s="18"/>
      <c r="AN28" s="18"/>
      <c r="AO28" s="7"/>
      <c r="AP28" s="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</row>
    <row r="29" spans="1:66" ht="12.7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18"/>
      <c r="AJ29" s="18"/>
      <c r="AK29" s="18"/>
      <c r="AL29" s="18"/>
      <c r="AM29" s="18"/>
      <c r="AN29" s="18"/>
      <c r="AO29" s="7"/>
      <c r="AP29" s="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</row>
    <row r="30" spans="1:66" ht="12.7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18"/>
      <c r="AJ30" s="18"/>
      <c r="AK30" s="18"/>
      <c r="AL30" s="18"/>
      <c r="AM30" s="18"/>
      <c r="AN30" s="18"/>
      <c r="AO30" s="7"/>
      <c r="AP30" s="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</row>
    <row r="31" spans="1:66" ht="12.75" customHeigh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18"/>
      <c r="AJ31" s="18"/>
      <c r="AK31" s="18"/>
      <c r="AL31" s="18"/>
      <c r="AM31" s="18"/>
      <c r="AN31" s="18"/>
      <c r="AO31" s="7"/>
      <c r="AP31" s="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</row>
    <row r="32" spans="1:66" ht="12.75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18"/>
      <c r="AJ32" s="18"/>
      <c r="AK32" s="18"/>
      <c r="AL32" s="18"/>
      <c r="AM32" s="18"/>
      <c r="AN32" s="18"/>
      <c r="AO32" s="7"/>
      <c r="AP32" s="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</row>
    <row r="33" spans="1:66" ht="12.75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18"/>
      <c r="AJ33" s="18"/>
      <c r="AK33" s="18"/>
      <c r="AL33" s="18"/>
      <c r="AM33" s="18"/>
      <c r="AN33" s="18"/>
      <c r="AO33" s="7"/>
      <c r="AP33" s="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</row>
    <row r="34" spans="1:66" ht="12.75" customHeight="1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8"/>
      <c r="AJ34" s="18"/>
      <c r="AK34" s="18"/>
      <c r="AL34" s="18"/>
      <c r="AM34" s="18"/>
      <c r="AN34" s="18"/>
      <c r="AO34" s="7"/>
      <c r="AP34" s="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</row>
    <row r="35" spans="1:66" ht="12.7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8"/>
      <c r="AJ35" s="18"/>
      <c r="AK35" s="18"/>
      <c r="AL35" s="18"/>
      <c r="AM35" s="18"/>
      <c r="AN35" s="18"/>
      <c r="AO35" s="7"/>
      <c r="AP35" s="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</row>
    <row r="36" spans="1:66" ht="12.7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18"/>
      <c r="AJ36" s="18"/>
      <c r="AK36" s="18"/>
      <c r="AL36" s="18"/>
      <c r="AM36" s="18"/>
      <c r="AN36" s="18"/>
      <c r="AO36" s="7"/>
      <c r="AP36" s="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</row>
    <row r="37" spans="1:66" ht="12.7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18"/>
      <c r="AJ37" s="18"/>
      <c r="AK37" s="18"/>
      <c r="AL37" s="18"/>
      <c r="AM37" s="18"/>
      <c r="AN37" s="18"/>
      <c r="AO37" s="7"/>
      <c r="AP37" s="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</row>
    <row r="38" spans="1:66" ht="12.75" customHeight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18"/>
      <c r="AJ38" s="18"/>
      <c r="AK38" s="18"/>
      <c r="AL38" s="18"/>
      <c r="AM38" s="18"/>
      <c r="AN38" s="18"/>
      <c r="AO38" s="7"/>
      <c r="AP38" s="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</row>
    <row r="39" spans="1:66" ht="12.7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18"/>
      <c r="AJ39" s="18"/>
      <c r="AK39" s="18"/>
      <c r="AL39" s="18"/>
      <c r="AM39" s="18"/>
      <c r="AN39" s="18"/>
      <c r="AO39" s="7"/>
      <c r="AP39" s="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</row>
    <row r="40" spans="1:66" ht="12.7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18"/>
      <c r="AJ40" s="18"/>
      <c r="AK40" s="18"/>
      <c r="AL40" s="18"/>
      <c r="AM40" s="18"/>
      <c r="AN40" s="18"/>
      <c r="AO40" s="7"/>
      <c r="AP40" s="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</row>
    <row r="41" spans="1:66" ht="12.75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18"/>
      <c r="AJ41" s="18"/>
      <c r="AK41" s="18"/>
      <c r="AL41" s="18"/>
      <c r="AM41" s="18"/>
      <c r="AN41" s="18"/>
      <c r="AO41" s="7"/>
      <c r="AP41" s="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</row>
    <row r="42" spans="1:66" ht="12.7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18"/>
      <c r="AJ42" s="18"/>
      <c r="AK42" s="18"/>
      <c r="AL42" s="18"/>
      <c r="AM42" s="18"/>
      <c r="AN42" s="18"/>
      <c r="AO42" s="7"/>
      <c r="AP42" s="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</row>
    <row r="43" spans="1:66" ht="12.7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18"/>
      <c r="AJ43" s="18"/>
      <c r="AK43" s="18"/>
      <c r="AL43" s="18"/>
      <c r="AM43" s="18"/>
      <c r="AN43" s="18"/>
      <c r="AO43" s="7"/>
      <c r="AP43" s="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</row>
    <row r="44" spans="1:66" ht="12.7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18"/>
      <c r="AJ44" s="18"/>
      <c r="AK44" s="18"/>
      <c r="AL44" s="18"/>
      <c r="AM44" s="18"/>
      <c r="AN44" s="18"/>
      <c r="AO44" s="7"/>
      <c r="AP44" s="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</row>
    <row r="45" spans="1:66" ht="12.7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18"/>
      <c r="AJ45" s="18"/>
      <c r="AK45" s="18"/>
      <c r="AL45" s="18"/>
      <c r="AM45" s="18"/>
      <c r="AN45" s="18"/>
      <c r="AO45" s="7"/>
      <c r="AP45" s="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</row>
    <row r="46" spans="1:66" ht="12.7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18"/>
      <c r="AJ46" s="18"/>
      <c r="AK46" s="18"/>
      <c r="AL46" s="18"/>
      <c r="AM46" s="18"/>
      <c r="AN46" s="18"/>
      <c r="AO46" s="7"/>
      <c r="AP46" s="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</row>
    <row r="47" spans="1:66" ht="12.7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18"/>
      <c r="AJ47" s="18"/>
      <c r="AK47" s="18"/>
      <c r="AL47" s="18"/>
      <c r="AM47" s="18"/>
      <c r="AN47" s="18"/>
      <c r="AO47" s="7"/>
      <c r="AP47" s="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</row>
    <row r="48" spans="1:66" ht="12.7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18"/>
      <c r="AJ48" s="18"/>
      <c r="AK48" s="18"/>
      <c r="AL48" s="18"/>
      <c r="AM48" s="18"/>
      <c r="AN48" s="18"/>
      <c r="AO48" s="7"/>
      <c r="AP48" s="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</row>
    <row r="49" spans="1:66" ht="12.7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18"/>
      <c r="AJ49" s="18"/>
      <c r="AK49" s="18"/>
      <c r="AL49" s="18"/>
      <c r="AM49" s="18"/>
      <c r="AN49" s="18"/>
      <c r="AO49" s="7"/>
      <c r="AP49" s="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</row>
    <row r="50" spans="1:66" ht="12.7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18"/>
      <c r="AJ50" s="18"/>
      <c r="AK50" s="18"/>
      <c r="AL50" s="18"/>
      <c r="AM50" s="18"/>
      <c r="AN50" s="18"/>
      <c r="AO50" s="7"/>
      <c r="AP50" s="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</row>
    <row r="51" spans="1:66" ht="12.7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18"/>
      <c r="AJ51" s="18"/>
      <c r="AK51" s="18"/>
      <c r="AL51" s="18"/>
      <c r="AM51" s="18"/>
      <c r="AN51" s="18"/>
      <c r="AO51" s="7"/>
      <c r="AP51" s="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</row>
    <row r="52" spans="1:66" ht="12.7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18"/>
      <c r="AJ52" s="18"/>
      <c r="AK52" s="18"/>
      <c r="AL52" s="18"/>
      <c r="AM52" s="18"/>
      <c r="AN52" s="18"/>
      <c r="AO52" s="7"/>
      <c r="AP52" s="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</row>
    <row r="53" spans="1:66" ht="12.7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8"/>
      <c r="AJ53" s="18"/>
      <c r="AK53" s="18"/>
      <c r="AL53" s="18"/>
      <c r="AM53" s="18"/>
      <c r="AN53" s="18"/>
      <c r="AO53" s="7"/>
      <c r="AP53" s="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</row>
    <row r="54" spans="1:66" ht="12.7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18"/>
      <c r="AJ54" s="18"/>
      <c r="AK54" s="18"/>
      <c r="AL54" s="18"/>
      <c r="AM54" s="18"/>
      <c r="AN54" s="18"/>
      <c r="AO54" s="7"/>
      <c r="AP54" s="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</row>
    <row r="55" spans="1:66" ht="12.7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18"/>
      <c r="AJ55" s="18"/>
      <c r="AK55" s="18"/>
      <c r="AL55" s="18"/>
      <c r="AM55" s="18"/>
      <c r="AN55" s="18"/>
      <c r="AO55" s="7"/>
      <c r="AP55" s="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</row>
    <row r="56" spans="1:66" ht="12.7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8"/>
      <c r="AJ56" s="18"/>
      <c r="AK56" s="18"/>
      <c r="AL56" s="18"/>
      <c r="AM56" s="18"/>
      <c r="AN56" s="18"/>
      <c r="AO56" s="7"/>
      <c r="AP56" s="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</row>
    <row r="57" spans="1:66" ht="12.7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8"/>
      <c r="AJ57" s="18"/>
      <c r="AK57" s="18"/>
      <c r="AL57" s="18"/>
      <c r="AM57" s="18"/>
      <c r="AN57" s="18"/>
      <c r="AO57" s="7"/>
      <c r="AP57" s="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</row>
    <row r="58" spans="1:66" ht="12.7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8"/>
      <c r="AJ58" s="18"/>
      <c r="AK58" s="18"/>
      <c r="AL58" s="18"/>
      <c r="AM58" s="18"/>
      <c r="AN58" s="18"/>
      <c r="AO58" s="7"/>
      <c r="AP58" s="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</row>
    <row r="59" spans="1:66" ht="12.7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8"/>
      <c r="AJ59" s="18"/>
      <c r="AK59" s="18"/>
      <c r="AL59" s="18"/>
      <c r="AM59" s="18"/>
      <c r="AN59" s="18"/>
      <c r="AO59" s="7"/>
      <c r="AP59" s="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</row>
    <row r="60" spans="1:66" ht="12.7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18"/>
      <c r="AJ60" s="18"/>
      <c r="AK60" s="18"/>
      <c r="AL60" s="18"/>
      <c r="AM60" s="18"/>
      <c r="AN60" s="18"/>
      <c r="AO60" s="7"/>
      <c r="AP60" s="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</row>
    <row r="61" spans="1:66" ht="12.7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18"/>
      <c r="AJ61" s="18"/>
      <c r="AK61" s="18"/>
      <c r="AL61" s="18"/>
      <c r="AM61" s="18"/>
      <c r="AN61" s="18"/>
      <c r="AO61" s="7"/>
      <c r="AP61" s="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</row>
    <row r="62" spans="1:66" ht="12.75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18"/>
      <c r="AJ62" s="18"/>
      <c r="AK62" s="18"/>
      <c r="AL62" s="18"/>
      <c r="AM62" s="18"/>
      <c r="AN62" s="18"/>
      <c r="AO62" s="7"/>
      <c r="AP62" s="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</row>
    <row r="63" spans="1:66" ht="12.7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18"/>
      <c r="AJ63" s="18"/>
      <c r="AK63" s="18"/>
      <c r="AL63" s="18"/>
      <c r="AM63" s="18"/>
      <c r="AN63" s="18"/>
      <c r="AO63" s="7"/>
      <c r="AP63" s="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</row>
    <row r="64" spans="1:66" ht="12.75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18"/>
      <c r="AJ64" s="18"/>
      <c r="AK64" s="18"/>
      <c r="AL64" s="18"/>
      <c r="AM64" s="18"/>
      <c r="AN64" s="18"/>
      <c r="AO64" s="7"/>
      <c r="AP64" s="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</row>
    <row r="65" spans="1:66" ht="12.7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18"/>
      <c r="AJ65" s="18"/>
      <c r="AK65" s="18"/>
      <c r="AL65" s="18"/>
      <c r="AM65" s="18"/>
      <c r="AN65" s="18"/>
      <c r="AO65" s="7"/>
      <c r="AP65" s="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</row>
    <row r="66" spans="1:66" ht="12.75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18"/>
      <c r="AJ66" s="18"/>
      <c r="AK66" s="18"/>
      <c r="AL66" s="18"/>
      <c r="AM66" s="18"/>
      <c r="AN66" s="18"/>
      <c r="AO66" s="7"/>
      <c r="AP66" s="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</row>
    <row r="67" spans="1:66" ht="12.75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18"/>
      <c r="AJ67" s="18"/>
      <c r="AK67" s="18"/>
      <c r="AL67" s="18"/>
      <c r="AM67" s="18"/>
      <c r="AN67" s="18"/>
      <c r="AO67" s="7"/>
      <c r="AP67" s="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1:66" ht="12.7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18"/>
      <c r="AJ68" s="18"/>
      <c r="AK68" s="18"/>
      <c r="AL68" s="18"/>
      <c r="AM68" s="18"/>
      <c r="AN68" s="18"/>
      <c r="AO68" s="7"/>
      <c r="AP68" s="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</row>
    <row r="69" spans="1:66" ht="12.7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18"/>
      <c r="AJ69" s="18"/>
      <c r="AK69" s="18"/>
      <c r="AL69" s="18"/>
      <c r="AM69" s="18"/>
      <c r="AN69" s="18"/>
      <c r="AO69" s="7"/>
      <c r="AP69" s="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</row>
    <row r="70" spans="1:66" ht="12.75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18"/>
      <c r="AJ70" s="18"/>
      <c r="AK70" s="18"/>
      <c r="AL70" s="18"/>
      <c r="AM70" s="18"/>
      <c r="AN70" s="18"/>
      <c r="AO70" s="7"/>
      <c r="AP70" s="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</row>
    <row r="71" spans="1:66" ht="12.75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18"/>
      <c r="AJ71" s="18"/>
      <c r="AK71" s="18"/>
      <c r="AL71" s="18"/>
      <c r="AM71" s="18"/>
      <c r="AN71" s="18"/>
      <c r="AO71" s="7"/>
      <c r="AP71" s="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</row>
    <row r="72" spans="1:66" ht="12.7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18"/>
      <c r="AJ72" s="18"/>
      <c r="AK72" s="18"/>
      <c r="AL72" s="18"/>
      <c r="AM72" s="18"/>
      <c r="AN72" s="18"/>
      <c r="AO72" s="7"/>
      <c r="AP72" s="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</row>
    <row r="73" spans="1:66" ht="12.75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18"/>
      <c r="AJ73" s="18"/>
      <c r="AK73" s="18"/>
      <c r="AL73" s="18"/>
      <c r="AM73" s="18"/>
      <c r="AN73" s="18"/>
      <c r="AO73" s="7"/>
      <c r="AP73" s="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</row>
    <row r="74" spans="1:66" ht="12.75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18"/>
      <c r="AJ74" s="18"/>
      <c r="AK74" s="18"/>
      <c r="AL74" s="18"/>
      <c r="AM74" s="18"/>
      <c r="AN74" s="18"/>
      <c r="AO74" s="7"/>
      <c r="AP74" s="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</row>
    <row r="75" spans="1:66" ht="12.75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18"/>
      <c r="AJ75" s="18"/>
      <c r="AK75" s="18"/>
      <c r="AL75" s="18"/>
      <c r="AM75" s="18"/>
      <c r="AN75" s="18"/>
      <c r="AO75" s="7"/>
      <c r="AP75" s="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</row>
    <row r="76" spans="1:66" ht="12.7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18"/>
      <c r="AJ76" s="18"/>
      <c r="AK76" s="18"/>
      <c r="AL76" s="18"/>
      <c r="AM76" s="18"/>
      <c r="AN76" s="18"/>
      <c r="AO76" s="7"/>
      <c r="AP76" s="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</row>
    <row r="77" spans="1:66" ht="12.7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18"/>
      <c r="AJ77" s="18"/>
      <c r="AK77" s="18"/>
      <c r="AL77" s="18"/>
      <c r="AM77" s="18"/>
      <c r="AN77" s="18"/>
      <c r="AO77" s="7"/>
      <c r="AP77" s="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</row>
    <row r="78" spans="1:66" ht="12.7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18"/>
      <c r="AJ78" s="18"/>
      <c r="AK78" s="18"/>
      <c r="AL78" s="18"/>
      <c r="AM78" s="18"/>
      <c r="AN78" s="18"/>
      <c r="AO78" s="7"/>
      <c r="AP78" s="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</row>
    <row r="79" spans="1:66" ht="12.75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18"/>
      <c r="AJ79" s="18"/>
      <c r="AK79" s="18"/>
      <c r="AL79" s="18"/>
      <c r="AM79" s="18"/>
      <c r="AN79" s="18"/>
      <c r="AO79" s="7"/>
      <c r="AP79" s="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</row>
    <row r="80" spans="1:66" ht="12.75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18"/>
      <c r="AJ80" s="18"/>
      <c r="AK80" s="18"/>
      <c r="AL80" s="18"/>
      <c r="AM80" s="18"/>
      <c r="AN80" s="18"/>
      <c r="AO80" s="7"/>
      <c r="AP80" s="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</row>
    <row r="81" spans="1:66" ht="12.7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18"/>
      <c r="AJ81" s="18"/>
      <c r="AK81" s="18"/>
      <c r="AL81" s="18"/>
      <c r="AM81" s="18"/>
      <c r="AN81" s="18"/>
      <c r="AO81" s="7"/>
      <c r="AP81" s="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</row>
    <row r="82" spans="1:66" ht="12.75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18"/>
      <c r="AJ82" s="18"/>
      <c r="AK82" s="18"/>
      <c r="AL82" s="18"/>
      <c r="AM82" s="18"/>
      <c r="AN82" s="18"/>
      <c r="AO82" s="7"/>
      <c r="AP82" s="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</row>
    <row r="83" spans="1:66" ht="12.75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18"/>
      <c r="AJ83" s="18"/>
      <c r="AK83" s="18"/>
      <c r="AL83" s="18"/>
      <c r="AM83" s="18"/>
      <c r="AN83" s="18"/>
      <c r="AO83" s="7"/>
      <c r="AP83" s="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</row>
    <row r="84" spans="1:66" ht="12.75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18"/>
      <c r="AJ84" s="18"/>
      <c r="AK84" s="18"/>
      <c r="AL84" s="18"/>
      <c r="AM84" s="18"/>
      <c r="AN84" s="18"/>
      <c r="AO84" s="7"/>
      <c r="AP84" s="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</row>
    <row r="85" spans="1:66" ht="12.75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18"/>
      <c r="AJ85" s="18"/>
      <c r="AK85" s="18"/>
      <c r="AL85" s="18"/>
      <c r="AM85" s="18"/>
      <c r="AN85" s="18"/>
      <c r="AO85" s="7"/>
      <c r="AP85" s="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</row>
    <row r="86" spans="1:66" ht="12.75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18"/>
      <c r="AJ86" s="18"/>
      <c r="AK86" s="18"/>
      <c r="AL86" s="18"/>
      <c r="AM86" s="18"/>
      <c r="AN86" s="18"/>
      <c r="AO86" s="7"/>
      <c r="AP86" s="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</row>
    <row r="87" spans="1:66" ht="12.75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18"/>
      <c r="AJ87" s="18"/>
      <c r="AK87" s="18"/>
      <c r="AL87" s="18"/>
      <c r="AM87" s="18"/>
      <c r="AN87" s="18"/>
      <c r="AO87" s="7"/>
      <c r="AP87" s="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</row>
    <row r="88" spans="1:66" ht="12.75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18"/>
      <c r="AJ88" s="18"/>
      <c r="AK88" s="18"/>
      <c r="AL88" s="18"/>
      <c r="AM88" s="18"/>
      <c r="AN88" s="18"/>
      <c r="AO88" s="7"/>
      <c r="AP88" s="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</row>
    <row r="89" spans="1:66" ht="12.75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18"/>
      <c r="AJ89" s="18"/>
      <c r="AK89" s="18"/>
      <c r="AL89" s="18"/>
      <c r="AM89" s="18"/>
      <c r="AN89" s="18"/>
      <c r="AO89" s="7"/>
      <c r="AP89" s="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</row>
    <row r="90" spans="1:66" ht="12.75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18"/>
      <c r="AJ90" s="18"/>
      <c r="AK90" s="18"/>
      <c r="AL90" s="18"/>
      <c r="AM90" s="18"/>
      <c r="AN90" s="18"/>
      <c r="AO90" s="7"/>
      <c r="AP90" s="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</row>
    <row r="91" spans="1:66" ht="12.75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18"/>
      <c r="AJ91" s="18"/>
      <c r="AK91" s="18"/>
      <c r="AL91" s="18"/>
      <c r="AM91" s="18"/>
      <c r="AN91" s="18"/>
      <c r="AO91" s="7"/>
      <c r="AP91" s="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</row>
    <row r="92" spans="1:66" ht="12.7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18"/>
      <c r="AJ92" s="18"/>
      <c r="AK92" s="18"/>
      <c r="AL92" s="18"/>
      <c r="AM92" s="18"/>
      <c r="AN92" s="18"/>
      <c r="AO92" s="7"/>
      <c r="AP92" s="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</row>
    <row r="93" spans="1:66" ht="12.75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18"/>
      <c r="AJ93" s="18"/>
      <c r="AK93" s="18"/>
      <c r="AL93" s="18"/>
      <c r="AM93" s="18"/>
      <c r="AN93" s="18"/>
      <c r="AO93" s="7"/>
      <c r="AP93" s="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</row>
    <row r="94" spans="1:66" ht="12.7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18"/>
      <c r="AJ94" s="18"/>
      <c r="AK94" s="18"/>
      <c r="AL94" s="18"/>
      <c r="AM94" s="18"/>
      <c r="AN94" s="18"/>
      <c r="AO94" s="7"/>
      <c r="AP94" s="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</row>
    <row r="95" spans="1:66" ht="12.7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18"/>
      <c r="AJ95" s="18"/>
      <c r="AK95" s="18"/>
      <c r="AL95" s="18"/>
      <c r="AM95" s="18"/>
      <c r="AN95" s="18"/>
      <c r="AO95" s="7"/>
      <c r="AP95" s="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</row>
    <row r="96" spans="1:66" ht="12.7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18"/>
      <c r="AJ96" s="18"/>
      <c r="AK96" s="18"/>
      <c r="AL96" s="18"/>
      <c r="AM96" s="18"/>
      <c r="AN96" s="18"/>
      <c r="AO96" s="7"/>
      <c r="AP96" s="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</row>
    <row r="97" spans="1:66" ht="12.7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18"/>
      <c r="AJ97" s="18"/>
      <c r="AK97" s="18"/>
      <c r="AL97" s="18"/>
      <c r="AM97" s="18"/>
      <c r="AN97" s="18"/>
      <c r="AO97" s="7"/>
      <c r="AP97" s="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</row>
    <row r="98" spans="1:66" ht="12.7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18"/>
      <c r="AJ98" s="18"/>
      <c r="AK98" s="18"/>
      <c r="AL98" s="18"/>
      <c r="AM98" s="18"/>
      <c r="AN98" s="18"/>
      <c r="AO98" s="7"/>
      <c r="AP98" s="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</row>
    <row r="99" spans="1:66" ht="12.75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18"/>
      <c r="AJ99" s="18"/>
      <c r="AK99" s="18"/>
      <c r="AL99" s="18"/>
      <c r="AM99" s="18"/>
      <c r="AN99" s="18"/>
      <c r="AO99" s="7"/>
      <c r="AP99" s="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</row>
    <row r="100" spans="1:66" ht="12.7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18"/>
      <c r="AJ100" s="18"/>
      <c r="AK100" s="18"/>
      <c r="AL100" s="18"/>
      <c r="AM100" s="18"/>
      <c r="AN100" s="18"/>
      <c r="AO100" s="7"/>
      <c r="AP100" s="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</row>
    <row r="101" spans="1:66" ht="12.7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18"/>
      <c r="AJ101" s="18"/>
      <c r="AK101" s="18"/>
      <c r="AL101" s="18"/>
      <c r="AM101" s="18"/>
      <c r="AN101" s="18"/>
      <c r="AO101" s="7"/>
      <c r="AP101" s="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</row>
    <row r="102" spans="1:66" ht="12.7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18"/>
      <c r="AJ102" s="18"/>
      <c r="AK102" s="18"/>
      <c r="AL102" s="18"/>
      <c r="AM102" s="18"/>
      <c r="AN102" s="18"/>
      <c r="AO102" s="7"/>
      <c r="AP102" s="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</row>
    <row r="103" spans="1:66" ht="12.75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18"/>
      <c r="AJ103" s="18"/>
      <c r="AK103" s="18"/>
      <c r="AL103" s="18"/>
      <c r="AM103" s="18"/>
      <c r="AN103" s="18"/>
      <c r="AO103" s="7"/>
      <c r="AP103" s="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</row>
    <row r="104" spans="1:66" ht="12.75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18"/>
      <c r="AJ104" s="18"/>
      <c r="AK104" s="18"/>
      <c r="AL104" s="18"/>
      <c r="AM104" s="18"/>
      <c r="AN104" s="18"/>
      <c r="AO104" s="7"/>
      <c r="AP104" s="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</row>
    <row r="105" spans="1:66" ht="12.75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18"/>
      <c r="AJ105" s="18"/>
      <c r="AK105" s="18"/>
      <c r="AL105" s="18"/>
      <c r="AM105" s="18"/>
      <c r="AN105" s="18"/>
      <c r="AO105" s="7"/>
      <c r="AP105" s="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</row>
    <row r="106" spans="1:66" ht="12.7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18"/>
      <c r="AJ106" s="18"/>
      <c r="AK106" s="18"/>
      <c r="AL106" s="18"/>
      <c r="AM106" s="18"/>
      <c r="AN106" s="18"/>
      <c r="AO106" s="7"/>
      <c r="AP106" s="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</row>
    <row r="107" spans="1:66" ht="12.7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18"/>
      <c r="AJ107" s="18"/>
      <c r="AK107" s="18"/>
      <c r="AL107" s="18"/>
      <c r="AM107" s="18"/>
      <c r="AN107" s="18"/>
      <c r="AO107" s="7"/>
      <c r="AP107" s="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</row>
    <row r="108" spans="1:66" ht="12.75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18"/>
      <c r="AJ108" s="18"/>
      <c r="AK108" s="18"/>
      <c r="AL108" s="18"/>
      <c r="AM108" s="18"/>
      <c r="AN108" s="18"/>
      <c r="AO108" s="7"/>
      <c r="AP108" s="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</row>
    <row r="109" spans="1:66" ht="12.7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18"/>
      <c r="AJ109" s="18"/>
      <c r="AK109" s="18"/>
      <c r="AL109" s="18"/>
      <c r="AM109" s="18"/>
      <c r="AN109" s="18"/>
      <c r="AO109" s="7"/>
      <c r="AP109" s="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</row>
    <row r="110" spans="1:66" ht="12.75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18"/>
      <c r="AJ110" s="18"/>
      <c r="AK110" s="18"/>
      <c r="AL110" s="18"/>
      <c r="AM110" s="18"/>
      <c r="AN110" s="18"/>
      <c r="AO110" s="7"/>
      <c r="AP110" s="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</row>
    <row r="111" spans="1:66" ht="12.75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18"/>
      <c r="AJ111" s="18"/>
      <c r="AK111" s="18"/>
      <c r="AL111" s="18"/>
      <c r="AM111" s="18"/>
      <c r="AN111" s="18"/>
      <c r="AO111" s="7"/>
      <c r="AP111" s="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</row>
    <row r="112" spans="1:66" ht="12.7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18"/>
      <c r="AJ112" s="18"/>
      <c r="AK112" s="18"/>
      <c r="AL112" s="18"/>
      <c r="AM112" s="18"/>
      <c r="AN112" s="18"/>
      <c r="AO112" s="7"/>
      <c r="AP112" s="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</row>
    <row r="113" spans="1:66" ht="12.7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18"/>
      <c r="AJ113" s="18"/>
      <c r="AK113" s="18"/>
      <c r="AL113" s="18"/>
      <c r="AM113" s="18"/>
      <c r="AN113" s="18"/>
      <c r="AO113" s="7"/>
      <c r="AP113" s="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</row>
    <row r="114" spans="1:66" ht="12.7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18"/>
      <c r="AJ114" s="18"/>
      <c r="AK114" s="18"/>
      <c r="AL114" s="18"/>
      <c r="AM114" s="18"/>
      <c r="AN114" s="18"/>
      <c r="AO114" s="7"/>
      <c r="AP114" s="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</row>
    <row r="115" spans="1:66" ht="12.7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18"/>
      <c r="AJ115" s="18"/>
      <c r="AK115" s="18"/>
      <c r="AL115" s="18"/>
      <c r="AM115" s="18"/>
      <c r="AN115" s="18"/>
      <c r="AO115" s="7"/>
      <c r="AP115" s="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</row>
    <row r="116" spans="1:66" ht="12.75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18"/>
      <c r="AJ116" s="18"/>
      <c r="AK116" s="18"/>
      <c r="AL116" s="18"/>
      <c r="AM116" s="18"/>
      <c r="AN116" s="18"/>
      <c r="AO116" s="7"/>
      <c r="AP116" s="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</row>
    <row r="117" spans="1:66" ht="12.7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18"/>
      <c r="AJ117" s="18"/>
      <c r="AK117" s="18"/>
      <c r="AL117" s="18"/>
      <c r="AM117" s="18"/>
      <c r="AN117" s="18"/>
      <c r="AO117" s="7"/>
      <c r="AP117" s="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</row>
    <row r="118" spans="1:66" ht="12.75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18"/>
      <c r="AJ118" s="18"/>
      <c r="AK118" s="18"/>
      <c r="AL118" s="18"/>
      <c r="AM118" s="18"/>
      <c r="AN118" s="18"/>
      <c r="AO118" s="7"/>
      <c r="AP118" s="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</row>
    <row r="119" spans="1:66" ht="12.7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18"/>
      <c r="AJ119" s="18"/>
      <c r="AK119" s="18"/>
      <c r="AL119" s="18"/>
      <c r="AM119" s="18"/>
      <c r="AN119" s="18"/>
      <c r="AO119" s="7"/>
      <c r="AP119" s="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</row>
    <row r="120" spans="1:66" ht="12.7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18"/>
      <c r="AJ120" s="18"/>
      <c r="AK120" s="18"/>
      <c r="AL120" s="18"/>
      <c r="AM120" s="18"/>
      <c r="AN120" s="18"/>
      <c r="AO120" s="7"/>
      <c r="AP120" s="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</row>
    <row r="121" spans="1:66" ht="12.75" customHeight="1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18"/>
      <c r="AJ121" s="18"/>
      <c r="AK121" s="18"/>
      <c r="AL121" s="18"/>
      <c r="AM121" s="18"/>
      <c r="AN121" s="18"/>
      <c r="AO121" s="7"/>
      <c r="AP121" s="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</row>
    <row r="122" spans="1:66" ht="12.75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18"/>
      <c r="AJ122" s="18"/>
      <c r="AK122" s="18"/>
      <c r="AL122" s="18"/>
      <c r="AM122" s="18"/>
      <c r="AN122" s="18"/>
      <c r="AO122" s="7"/>
      <c r="AP122" s="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</row>
    <row r="123" spans="1:66" ht="12.75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18"/>
      <c r="AJ123" s="18"/>
      <c r="AK123" s="18"/>
      <c r="AL123" s="18"/>
      <c r="AM123" s="18"/>
      <c r="AN123" s="18"/>
      <c r="AO123" s="7"/>
      <c r="AP123" s="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</row>
    <row r="124" spans="1:66" ht="12.75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18"/>
      <c r="AJ124" s="18"/>
      <c r="AK124" s="18"/>
      <c r="AL124" s="18"/>
      <c r="AM124" s="18"/>
      <c r="AN124" s="18"/>
      <c r="AO124" s="7"/>
      <c r="AP124" s="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</row>
    <row r="125" spans="1:66" ht="12.7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18"/>
      <c r="AJ125" s="18"/>
      <c r="AK125" s="18"/>
      <c r="AL125" s="18"/>
      <c r="AM125" s="18"/>
      <c r="AN125" s="18"/>
      <c r="AO125" s="7"/>
      <c r="AP125" s="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</row>
    <row r="126" spans="1:66" ht="12.7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18"/>
      <c r="AJ126" s="18"/>
      <c r="AK126" s="18"/>
      <c r="AL126" s="18"/>
      <c r="AM126" s="18"/>
      <c r="AN126" s="18"/>
      <c r="AO126" s="7"/>
      <c r="AP126" s="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</row>
    <row r="127" spans="1:66" ht="12.75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18"/>
      <c r="AJ127" s="18"/>
      <c r="AK127" s="18"/>
      <c r="AL127" s="18"/>
      <c r="AM127" s="18"/>
      <c r="AN127" s="18"/>
      <c r="AO127" s="7"/>
      <c r="AP127" s="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</row>
    <row r="128" spans="1:66" ht="12.75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18"/>
      <c r="AJ128" s="18"/>
      <c r="AK128" s="18"/>
      <c r="AL128" s="18"/>
      <c r="AM128" s="18"/>
      <c r="AN128" s="18"/>
      <c r="AO128" s="7"/>
      <c r="AP128" s="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</row>
    <row r="129" spans="1:66" ht="12.7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18"/>
      <c r="AJ129" s="18"/>
      <c r="AK129" s="18"/>
      <c r="AL129" s="18"/>
      <c r="AM129" s="18"/>
      <c r="AN129" s="18"/>
      <c r="AO129" s="7"/>
      <c r="AP129" s="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</row>
    <row r="130" spans="1:66" ht="12.75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18"/>
      <c r="AJ130" s="18"/>
      <c r="AK130" s="18"/>
      <c r="AL130" s="18"/>
      <c r="AM130" s="18"/>
      <c r="AN130" s="18"/>
      <c r="AO130" s="7"/>
      <c r="AP130" s="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</row>
    <row r="131" spans="1:66" ht="12.75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18"/>
      <c r="AJ131" s="18"/>
      <c r="AK131" s="18"/>
      <c r="AL131" s="18"/>
      <c r="AM131" s="18"/>
      <c r="AN131" s="18"/>
      <c r="AO131" s="7"/>
      <c r="AP131" s="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</row>
    <row r="132" spans="1:66" ht="12.75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18"/>
      <c r="AJ132" s="18"/>
      <c r="AK132" s="18"/>
      <c r="AL132" s="18"/>
      <c r="AM132" s="18"/>
      <c r="AN132" s="18"/>
      <c r="AO132" s="7"/>
      <c r="AP132" s="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</row>
    <row r="133" spans="1:66" ht="12.75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18"/>
      <c r="AJ133" s="18"/>
      <c r="AK133" s="18"/>
      <c r="AL133" s="18"/>
      <c r="AM133" s="18"/>
      <c r="AN133" s="18"/>
      <c r="AO133" s="7"/>
      <c r="AP133" s="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</row>
    <row r="134" spans="1:66" ht="12.75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18"/>
      <c r="AJ134" s="18"/>
      <c r="AK134" s="18"/>
      <c r="AL134" s="18"/>
      <c r="AM134" s="18"/>
      <c r="AN134" s="18"/>
      <c r="AO134" s="7"/>
      <c r="AP134" s="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</row>
    <row r="135" spans="1:66" ht="12.75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18"/>
      <c r="AJ135" s="18"/>
      <c r="AK135" s="18"/>
      <c r="AL135" s="18"/>
      <c r="AM135" s="18"/>
      <c r="AN135" s="18"/>
      <c r="AO135" s="7"/>
      <c r="AP135" s="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</row>
    <row r="136" spans="1:66" ht="12.75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18"/>
      <c r="AJ136" s="18"/>
      <c r="AK136" s="18"/>
      <c r="AL136" s="18"/>
      <c r="AM136" s="18"/>
      <c r="AN136" s="18"/>
      <c r="AO136" s="7"/>
      <c r="AP136" s="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</row>
    <row r="137" spans="1:66" ht="12.75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18"/>
      <c r="AJ137" s="18"/>
      <c r="AK137" s="18"/>
      <c r="AL137" s="18"/>
      <c r="AM137" s="18"/>
      <c r="AN137" s="18"/>
      <c r="AO137" s="7"/>
      <c r="AP137" s="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</row>
    <row r="138" spans="1:66" ht="12.75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18"/>
      <c r="AJ138" s="18"/>
      <c r="AK138" s="18"/>
      <c r="AL138" s="18"/>
      <c r="AM138" s="18"/>
      <c r="AN138" s="18"/>
      <c r="AO138" s="7"/>
      <c r="AP138" s="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</row>
    <row r="139" spans="1:66" ht="12.75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18"/>
      <c r="AJ139" s="18"/>
      <c r="AK139" s="18"/>
      <c r="AL139" s="18"/>
      <c r="AM139" s="18"/>
      <c r="AN139" s="18"/>
      <c r="AO139" s="7"/>
      <c r="AP139" s="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</row>
    <row r="140" spans="1:66" ht="12.75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18"/>
      <c r="AJ140" s="18"/>
      <c r="AK140" s="18"/>
      <c r="AL140" s="18"/>
      <c r="AM140" s="18"/>
      <c r="AN140" s="18"/>
      <c r="AO140" s="7"/>
      <c r="AP140" s="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</row>
    <row r="141" spans="1:66" ht="12.75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18"/>
      <c r="AJ141" s="18"/>
      <c r="AK141" s="18"/>
      <c r="AL141" s="18"/>
      <c r="AM141" s="18"/>
      <c r="AN141" s="18"/>
      <c r="AO141" s="7"/>
      <c r="AP141" s="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</row>
    <row r="142" spans="1:66" ht="12.75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18"/>
      <c r="AJ142" s="18"/>
      <c r="AK142" s="18"/>
      <c r="AL142" s="18"/>
      <c r="AM142" s="18"/>
      <c r="AN142" s="18"/>
      <c r="AO142" s="7"/>
      <c r="AP142" s="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</row>
    <row r="143" spans="1:66" ht="12.75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18"/>
      <c r="AJ143" s="18"/>
      <c r="AK143" s="18"/>
      <c r="AL143" s="18"/>
      <c r="AM143" s="18"/>
      <c r="AN143" s="18"/>
      <c r="AO143" s="7"/>
      <c r="AP143" s="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</row>
    <row r="144" spans="1:66" ht="12.75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18"/>
      <c r="AJ144" s="18"/>
      <c r="AK144" s="18"/>
      <c r="AL144" s="18"/>
      <c r="AM144" s="18"/>
      <c r="AN144" s="18"/>
      <c r="AO144" s="7"/>
      <c r="AP144" s="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</row>
    <row r="145" spans="1:66" ht="12.75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18"/>
      <c r="AJ145" s="18"/>
      <c r="AK145" s="18"/>
      <c r="AL145" s="18"/>
      <c r="AM145" s="18"/>
      <c r="AN145" s="18"/>
      <c r="AO145" s="7"/>
      <c r="AP145" s="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</row>
    <row r="146" spans="1:66" ht="12.7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18"/>
      <c r="AJ146" s="18"/>
      <c r="AK146" s="18"/>
      <c r="AL146" s="18"/>
      <c r="AM146" s="18"/>
      <c r="AN146" s="18"/>
      <c r="AO146" s="7"/>
      <c r="AP146" s="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</row>
    <row r="147" spans="1:66" ht="12.7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18"/>
      <c r="AJ147" s="18"/>
      <c r="AK147" s="18"/>
      <c r="AL147" s="18"/>
      <c r="AM147" s="18"/>
      <c r="AN147" s="18"/>
      <c r="AO147" s="7"/>
      <c r="AP147" s="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</row>
    <row r="148" spans="1:66" ht="12.7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18"/>
      <c r="AJ148" s="18"/>
      <c r="AK148" s="18"/>
      <c r="AL148" s="18"/>
      <c r="AM148" s="18"/>
      <c r="AN148" s="18"/>
      <c r="AO148" s="7"/>
      <c r="AP148" s="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</row>
    <row r="149" spans="1:66" ht="12.7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18"/>
      <c r="AJ149" s="18"/>
      <c r="AK149" s="18"/>
      <c r="AL149" s="18"/>
      <c r="AM149" s="18"/>
      <c r="AN149" s="18"/>
      <c r="AO149" s="7"/>
      <c r="AP149" s="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</row>
    <row r="150" spans="1:66" ht="12.75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18"/>
      <c r="AJ150" s="18"/>
      <c r="AK150" s="18"/>
      <c r="AL150" s="18"/>
      <c r="AM150" s="18"/>
      <c r="AN150" s="18"/>
      <c r="AO150" s="7"/>
      <c r="AP150" s="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</row>
    <row r="151" spans="1:66" ht="12.75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18"/>
      <c r="AJ151" s="18"/>
      <c r="AK151" s="18"/>
      <c r="AL151" s="18"/>
      <c r="AM151" s="18"/>
      <c r="AN151" s="18"/>
      <c r="AO151" s="7"/>
      <c r="AP151" s="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</row>
    <row r="152" spans="1:66" ht="12.75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18"/>
      <c r="AJ152" s="18"/>
      <c r="AK152" s="18"/>
      <c r="AL152" s="18"/>
      <c r="AM152" s="18"/>
      <c r="AN152" s="18"/>
      <c r="AO152" s="7"/>
      <c r="AP152" s="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</row>
    <row r="153" spans="1:66" ht="12.75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18"/>
      <c r="AJ153" s="18"/>
      <c r="AK153" s="18"/>
      <c r="AL153" s="18"/>
      <c r="AM153" s="18"/>
      <c r="AN153" s="18"/>
      <c r="AO153" s="7"/>
      <c r="AP153" s="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</row>
    <row r="154" spans="1:66" ht="12.75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18"/>
      <c r="AJ154" s="18"/>
      <c r="AK154" s="18"/>
      <c r="AL154" s="18"/>
      <c r="AM154" s="18"/>
      <c r="AN154" s="18"/>
      <c r="AO154" s="7"/>
      <c r="AP154" s="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</row>
    <row r="155" spans="1:66" ht="12.75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18"/>
      <c r="AJ155" s="18"/>
      <c r="AK155" s="18"/>
      <c r="AL155" s="18"/>
      <c r="AM155" s="18"/>
      <c r="AN155" s="18"/>
      <c r="AO155" s="7"/>
      <c r="AP155" s="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</row>
    <row r="156" spans="1:66" ht="12.75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18"/>
      <c r="AJ156" s="18"/>
      <c r="AK156" s="18"/>
      <c r="AL156" s="18"/>
      <c r="AM156" s="18"/>
      <c r="AN156" s="18"/>
      <c r="AO156" s="7"/>
      <c r="AP156" s="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</row>
    <row r="157" spans="1:66" ht="12.75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18"/>
      <c r="AJ157" s="18"/>
      <c r="AK157" s="18"/>
      <c r="AL157" s="18"/>
      <c r="AM157" s="18"/>
      <c r="AN157" s="18"/>
      <c r="AO157" s="7"/>
      <c r="AP157" s="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</row>
    <row r="158" spans="1:66" ht="12.75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18"/>
      <c r="AJ158" s="18"/>
      <c r="AK158" s="18"/>
      <c r="AL158" s="18"/>
      <c r="AM158" s="18"/>
      <c r="AN158" s="18"/>
      <c r="AO158" s="7"/>
      <c r="AP158" s="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</row>
    <row r="159" spans="1:66" ht="12.75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18"/>
      <c r="AJ159" s="18"/>
      <c r="AK159" s="18"/>
      <c r="AL159" s="18"/>
      <c r="AM159" s="18"/>
      <c r="AN159" s="18"/>
      <c r="AO159" s="7"/>
      <c r="AP159" s="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</row>
    <row r="160" spans="1:66" ht="12.75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18"/>
      <c r="AJ160" s="18"/>
      <c r="AK160" s="18"/>
      <c r="AL160" s="18"/>
      <c r="AM160" s="18"/>
      <c r="AN160" s="18"/>
      <c r="AO160" s="7"/>
      <c r="AP160" s="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</row>
    <row r="161" spans="1:66" ht="12.75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18"/>
      <c r="AJ161" s="18"/>
      <c r="AK161" s="18"/>
      <c r="AL161" s="18"/>
      <c r="AM161" s="18"/>
      <c r="AN161" s="18"/>
      <c r="AO161" s="7"/>
      <c r="AP161" s="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</row>
    <row r="162" spans="1:66" ht="12.75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18"/>
      <c r="AJ162" s="18"/>
      <c r="AK162" s="18"/>
      <c r="AL162" s="18"/>
      <c r="AM162" s="18"/>
      <c r="AN162" s="18"/>
      <c r="AO162" s="7"/>
      <c r="AP162" s="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</row>
    <row r="163" spans="1:66" ht="12.75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18"/>
      <c r="AJ163" s="18"/>
      <c r="AK163" s="18"/>
      <c r="AL163" s="18"/>
      <c r="AM163" s="18"/>
      <c r="AN163" s="18"/>
      <c r="AO163" s="7"/>
      <c r="AP163" s="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</row>
    <row r="164" spans="1:66" ht="12.75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18"/>
      <c r="AJ164" s="18"/>
      <c r="AK164" s="18"/>
      <c r="AL164" s="18"/>
      <c r="AM164" s="18"/>
      <c r="AN164" s="18"/>
      <c r="AO164" s="7"/>
      <c r="AP164" s="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</row>
    <row r="165" spans="1:66" ht="12.75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18"/>
      <c r="AJ165" s="18"/>
      <c r="AK165" s="18"/>
      <c r="AL165" s="18"/>
      <c r="AM165" s="18"/>
      <c r="AN165" s="18"/>
      <c r="AO165" s="7"/>
      <c r="AP165" s="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</row>
    <row r="166" spans="1:66" ht="12.75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18"/>
      <c r="AJ166" s="18"/>
      <c r="AK166" s="18"/>
      <c r="AL166" s="18"/>
      <c r="AM166" s="18"/>
      <c r="AN166" s="18"/>
      <c r="AO166" s="7"/>
      <c r="AP166" s="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</row>
    <row r="167" spans="1:66" ht="12.75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18"/>
      <c r="AJ167" s="18"/>
      <c r="AK167" s="18"/>
      <c r="AL167" s="18"/>
      <c r="AM167" s="18"/>
      <c r="AN167" s="18"/>
      <c r="AO167" s="7"/>
      <c r="AP167" s="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</row>
    <row r="168" spans="1:66" ht="12.75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18"/>
      <c r="AJ168" s="18"/>
      <c r="AK168" s="18"/>
      <c r="AL168" s="18"/>
      <c r="AM168" s="18"/>
      <c r="AN168" s="18"/>
      <c r="AO168" s="7"/>
      <c r="AP168" s="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</row>
    <row r="169" spans="1:66" ht="12.75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18"/>
      <c r="AJ169" s="18"/>
      <c r="AK169" s="18"/>
      <c r="AL169" s="18"/>
      <c r="AM169" s="18"/>
      <c r="AN169" s="18"/>
      <c r="AO169" s="7"/>
      <c r="AP169" s="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</row>
    <row r="170" spans="1:66" ht="12.75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18"/>
      <c r="AJ170" s="18"/>
      <c r="AK170" s="18"/>
      <c r="AL170" s="18"/>
      <c r="AM170" s="18"/>
      <c r="AN170" s="18"/>
      <c r="AO170" s="7"/>
      <c r="AP170" s="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</row>
    <row r="171" spans="1:66" ht="12.75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18"/>
      <c r="AJ171" s="18"/>
      <c r="AK171" s="18"/>
      <c r="AL171" s="18"/>
      <c r="AM171" s="18"/>
      <c r="AN171" s="18"/>
      <c r="AO171" s="7"/>
      <c r="AP171" s="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</row>
    <row r="172" spans="1:66" ht="12.75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18"/>
      <c r="AJ172" s="18"/>
      <c r="AK172" s="18"/>
      <c r="AL172" s="18"/>
      <c r="AM172" s="18"/>
      <c r="AN172" s="18"/>
      <c r="AO172" s="7"/>
      <c r="AP172" s="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</row>
    <row r="173" spans="1:66" ht="12.75" customHeight="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18"/>
      <c r="AJ173" s="18"/>
      <c r="AK173" s="18"/>
      <c r="AL173" s="18"/>
      <c r="AM173" s="18"/>
      <c r="AN173" s="18"/>
      <c r="AO173" s="7"/>
      <c r="AP173" s="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</row>
    <row r="174" spans="1:66" ht="12.75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18"/>
      <c r="AJ174" s="18"/>
      <c r="AK174" s="18"/>
      <c r="AL174" s="18"/>
      <c r="AM174" s="18"/>
      <c r="AN174" s="18"/>
      <c r="AO174" s="7"/>
      <c r="AP174" s="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</row>
    <row r="175" spans="1:66" ht="12.75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18"/>
      <c r="AJ175" s="18"/>
      <c r="AK175" s="18"/>
      <c r="AL175" s="18"/>
      <c r="AM175" s="18"/>
      <c r="AN175" s="18"/>
      <c r="AO175" s="7"/>
      <c r="AP175" s="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</row>
    <row r="176" spans="1:66" ht="12.75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18"/>
      <c r="AJ176" s="18"/>
      <c r="AK176" s="18"/>
      <c r="AL176" s="18"/>
      <c r="AM176" s="18"/>
      <c r="AN176" s="18"/>
      <c r="AO176" s="7"/>
      <c r="AP176" s="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</row>
    <row r="177" spans="1:66" ht="12.75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18"/>
      <c r="AJ177" s="18"/>
      <c r="AK177" s="18"/>
      <c r="AL177" s="18"/>
      <c r="AM177" s="18"/>
      <c r="AN177" s="18"/>
      <c r="AO177" s="7"/>
      <c r="AP177" s="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</row>
    <row r="178" spans="1:66" ht="12.75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18"/>
      <c r="AJ178" s="18"/>
      <c r="AK178" s="18"/>
      <c r="AL178" s="18"/>
      <c r="AM178" s="18"/>
      <c r="AN178" s="18"/>
      <c r="AO178" s="7"/>
      <c r="AP178" s="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</row>
    <row r="179" spans="1:66" ht="12.75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18"/>
      <c r="AJ179" s="18"/>
      <c r="AK179" s="18"/>
      <c r="AL179" s="18"/>
      <c r="AM179" s="18"/>
      <c r="AN179" s="18"/>
      <c r="AO179" s="7"/>
      <c r="AP179" s="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</row>
    <row r="180" spans="1:66" ht="12.75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18"/>
      <c r="AJ180" s="18"/>
      <c r="AK180" s="18"/>
      <c r="AL180" s="18"/>
      <c r="AM180" s="18"/>
      <c r="AN180" s="18"/>
      <c r="AO180" s="7"/>
      <c r="AP180" s="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</row>
    <row r="181" spans="1:66" ht="12.75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18"/>
      <c r="AJ181" s="18"/>
      <c r="AK181" s="18"/>
      <c r="AL181" s="18"/>
      <c r="AM181" s="18"/>
      <c r="AN181" s="18"/>
      <c r="AO181" s="7"/>
      <c r="AP181" s="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</row>
    <row r="182" spans="1:66" ht="12.75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18"/>
      <c r="AJ182" s="18"/>
      <c r="AK182" s="18"/>
      <c r="AL182" s="18"/>
      <c r="AM182" s="18"/>
      <c r="AN182" s="18"/>
      <c r="AO182" s="7"/>
      <c r="AP182" s="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</row>
    <row r="183" spans="1:66" ht="12.75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18"/>
      <c r="AJ183" s="18"/>
      <c r="AK183" s="18"/>
      <c r="AL183" s="18"/>
      <c r="AM183" s="18"/>
      <c r="AN183" s="18"/>
      <c r="AO183" s="7"/>
      <c r="AP183" s="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</row>
    <row r="184" spans="1:66" ht="12.75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18"/>
      <c r="AJ184" s="18"/>
      <c r="AK184" s="18"/>
      <c r="AL184" s="18"/>
      <c r="AM184" s="18"/>
      <c r="AN184" s="18"/>
      <c r="AO184" s="7"/>
      <c r="AP184" s="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</row>
    <row r="185" spans="1:66" ht="12.75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18"/>
      <c r="AJ185" s="18"/>
      <c r="AK185" s="18"/>
      <c r="AL185" s="18"/>
      <c r="AM185" s="18"/>
      <c r="AN185" s="18"/>
      <c r="AO185" s="7"/>
      <c r="AP185" s="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</row>
    <row r="186" spans="1:66" ht="12.75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18"/>
      <c r="AJ186" s="18"/>
      <c r="AK186" s="18"/>
      <c r="AL186" s="18"/>
      <c r="AM186" s="18"/>
      <c r="AN186" s="18"/>
      <c r="AO186" s="7"/>
      <c r="AP186" s="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</row>
    <row r="187" spans="1:66" ht="12.75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18"/>
      <c r="AJ187" s="18"/>
      <c r="AK187" s="18"/>
      <c r="AL187" s="18"/>
      <c r="AM187" s="18"/>
      <c r="AN187" s="18"/>
      <c r="AO187" s="7"/>
      <c r="AP187" s="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</row>
    <row r="188" spans="1:66" ht="12.75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18"/>
      <c r="AJ188" s="18"/>
      <c r="AK188" s="18"/>
      <c r="AL188" s="18"/>
      <c r="AM188" s="18"/>
      <c r="AN188" s="18"/>
      <c r="AO188" s="7"/>
      <c r="AP188" s="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</row>
    <row r="189" spans="1:66" ht="12.75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18"/>
      <c r="AJ189" s="18"/>
      <c r="AK189" s="18"/>
      <c r="AL189" s="18"/>
      <c r="AM189" s="18"/>
      <c r="AN189" s="18"/>
      <c r="AO189" s="7"/>
      <c r="AP189" s="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</row>
    <row r="190" spans="1:66" ht="12.75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18"/>
      <c r="AJ190" s="18"/>
      <c r="AK190" s="18"/>
      <c r="AL190" s="18"/>
      <c r="AM190" s="18"/>
      <c r="AN190" s="18"/>
      <c r="AO190" s="7"/>
      <c r="AP190" s="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</row>
    <row r="191" spans="1:66" ht="12.75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18"/>
      <c r="AJ191" s="18"/>
      <c r="AK191" s="18"/>
      <c r="AL191" s="18"/>
      <c r="AM191" s="18"/>
      <c r="AN191" s="18"/>
      <c r="AO191" s="7"/>
      <c r="AP191" s="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</row>
    <row r="192" spans="1:66" ht="12.75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18"/>
      <c r="AJ192" s="18"/>
      <c r="AK192" s="18"/>
      <c r="AL192" s="18"/>
      <c r="AM192" s="18"/>
      <c r="AN192" s="18"/>
      <c r="AO192" s="7"/>
      <c r="AP192" s="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</row>
    <row r="193" spans="1:66" ht="12.75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18"/>
      <c r="AJ193" s="18"/>
      <c r="AK193" s="18"/>
      <c r="AL193" s="18"/>
      <c r="AM193" s="18"/>
      <c r="AN193" s="18"/>
      <c r="AO193" s="7"/>
      <c r="AP193" s="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</row>
    <row r="194" spans="1:66" ht="12.75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18"/>
      <c r="AJ194" s="18"/>
      <c r="AK194" s="18"/>
      <c r="AL194" s="18"/>
      <c r="AM194" s="18"/>
      <c r="AN194" s="18"/>
      <c r="AO194" s="7"/>
      <c r="AP194" s="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</row>
    <row r="195" spans="1:66" ht="12.75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18"/>
      <c r="AJ195" s="18"/>
      <c r="AK195" s="18"/>
      <c r="AL195" s="18"/>
      <c r="AM195" s="18"/>
      <c r="AN195" s="18"/>
      <c r="AO195" s="7"/>
      <c r="AP195" s="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</row>
    <row r="196" spans="1:66" ht="12.75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18"/>
      <c r="AJ196" s="18"/>
      <c r="AK196" s="18"/>
      <c r="AL196" s="18"/>
      <c r="AM196" s="18"/>
      <c r="AN196" s="18"/>
      <c r="AO196" s="7"/>
      <c r="AP196" s="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</row>
    <row r="197" spans="1:66" ht="12.75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18"/>
      <c r="AJ197" s="18"/>
      <c r="AK197" s="18"/>
      <c r="AL197" s="18"/>
      <c r="AM197" s="18"/>
      <c r="AN197" s="18"/>
      <c r="AO197" s="7"/>
      <c r="AP197" s="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</row>
    <row r="198" spans="1:66" ht="12.75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18"/>
      <c r="AJ198" s="18"/>
      <c r="AK198" s="18"/>
      <c r="AL198" s="18"/>
      <c r="AM198" s="18"/>
      <c r="AN198" s="18"/>
      <c r="AO198" s="7"/>
      <c r="AP198" s="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</row>
    <row r="199" spans="1:66" ht="12.75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18"/>
      <c r="AJ199" s="18"/>
      <c r="AK199" s="18"/>
      <c r="AL199" s="18"/>
      <c r="AM199" s="18"/>
      <c r="AN199" s="18"/>
      <c r="AO199" s="7"/>
      <c r="AP199" s="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</row>
    <row r="200" spans="1:66" ht="12.75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18"/>
      <c r="AJ200" s="18"/>
      <c r="AK200" s="18"/>
      <c r="AL200" s="18"/>
      <c r="AM200" s="18"/>
      <c r="AN200" s="18"/>
      <c r="AO200" s="7"/>
      <c r="AP200" s="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</row>
    <row r="201" spans="1:66" ht="12.75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18"/>
      <c r="AJ201" s="18"/>
      <c r="AK201" s="18"/>
      <c r="AL201" s="18"/>
      <c r="AM201" s="18"/>
      <c r="AN201" s="18"/>
      <c r="AO201" s="7"/>
      <c r="AP201" s="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</row>
    <row r="202" spans="1:66" ht="12.75" customHeight="1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18"/>
      <c r="AJ202" s="18"/>
      <c r="AK202" s="18"/>
      <c r="AL202" s="18"/>
      <c r="AM202" s="18"/>
      <c r="AN202" s="18"/>
      <c r="AO202" s="7"/>
      <c r="AP202" s="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</row>
    <row r="203" spans="1:66" ht="12.75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18"/>
      <c r="AJ203" s="18"/>
      <c r="AK203" s="18"/>
      <c r="AL203" s="18"/>
      <c r="AM203" s="18"/>
      <c r="AN203" s="18"/>
      <c r="AO203" s="7"/>
      <c r="AP203" s="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</row>
    <row r="204" spans="1:66" ht="12.75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18"/>
      <c r="AJ204" s="18"/>
      <c r="AK204" s="18"/>
      <c r="AL204" s="18"/>
      <c r="AM204" s="18"/>
      <c r="AN204" s="18"/>
      <c r="AO204" s="7"/>
      <c r="AP204" s="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</row>
    <row r="205" spans="1:66" ht="12.75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18"/>
      <c r="AJ205" s="18"/>
      <c r="AK205" s="18"/>
      <c r="AL205" s="18"/>
      <c r="AM205" s="18"/>
      <c r="AN205" s="18"/>
      <c r="AO205" s="7"/>
      <c r="AP205" s="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</row>
    <row r="206" spans="1:66" ht="12.75" customHeigh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18"/>
      <c r="AJ206" s="18"/>
      <c r="AK206" s="18"/>
      <c r="AL206" s="18"/>
      <c r="AM206" s="18"/>
      <c r="AN206" s="18"/>
      <c r="AO206" s="7"/>
      <c r="AP206" s="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</row>
    <row r="207" spans="1:66" ht="12.75" customHeigh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18"/>
      <c r="AJ207" s="18"/>
      <c r="AK207" s="18"/>
      <c r="AL207" s="18"/>
      <c r="AM207" s="18"/>
      <c r="AN207" s="18"/>
      <c r="AO207" s="7"/>
      <c r="AP207" s="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</row>
    <row r="208" spans="1:66" ht="12.75" customHeight="1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18"/>
      <c r="AJ208" s="18"/>
      <c r="AK208" s="18"/>
      <c r="AL208" s="18"/>
      <c r="AM208" s="18"/>
      <c r="AN208" s="18"/>
      <c r="AO208" s="7"/>
      <c r="AP208" s="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</row>
    <row r="209" spans="1:66" ht="12.75" customHeight="1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18"/>
      <c r="AJ209" s="18"/>
      <c r="AK209" s="18"/>
      <c r="AL209" s="18"/>
      <c r="AM209" s="18"/>
      <c r="AN209" s="18"/>
      <c r="AO209" s="7"/>
      <c r="AP209" s="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</row>
    <row r="210" spans="1:66" ht="12.75" customHeight="1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18"/>
      <c r="AJ210" s="18"/>
      <c r="AK210" s="18"/>
      <c r="AL210" s="18"/>
      <c r="AM210" s="18"/>
      <c r="AN210" s="18"/>
      <c r="AO210" s="7"/>
      <c r="AP210" s="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</row>
    <row r="211" spans="1:66" ht="12.75" customHeight="1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18"/>
      <c r="AJ211" s="18"/>
      <c r="AK211" s="18"/>
      <c r="AL211" s="18"/>
      <c r="AM211" s="18"/>
      <c r="AN211" s="18"/>
      <c r="AO211" s="7"/>
      <c r="AP211" s="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</row>
    <row r="212" spans="1:66" ht="12.75" customHeight="1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18"/>
      <c r="AJ212" s="18"/>
      <c r="AK212" s="18"/>
      <c r="AL212" s="18"/>
      <c r="AM212" s="18"/>
      <c r="AN212" s="18"/>
      <c r="AO212" s="7"/>
      <c r="AP212" s="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</row>
    <row r="213" spans="1:66" ht="12.75" customHeight="1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18"/>
      <c r="AJ213" s="18"/>
      <c r="AK213" s="18"/>
      <c r="AL213" s="18"/>
      <c r="AM213" s="18"/>
      <c r="AN213" s="18"/>
      <c r="AO213" s="7"/>
      <c r="AP213" s="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</row>
    <row r="214" spans="1:66" ht="12.75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18"/>
      <c r="AJ214" s="18"/>
      <c r="AK214" s="18"/>
      <c r="AL214" s="18"/>
      <c r="AM214" s="18"/>
      <c r="AN214" s="18"/>
      <c r="AO214" s="7"/>
      <c r="AP214" s="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</row>
    <row r="215" spans="1:66" ht="12.75" customHeight="1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18"/>
      <c r="AJ215" s="18"/>
      <c r="AK215" s="18"/>
      <c r="AL215" s="18"/>
      <c r="AM215" s="18"/>
      <c r="AN215" s="18"/>
      <c r="AO215" s="7"/>
      <c r="AP215" s="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</row>
    <row r="216" spans="1:66" ht="12.75" customHeight="1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18"/>
      <c r="AJ216" s="18"/>
      <c r="AK216" s="18"/>
      <c r="AL216" s="18"/>
      <c r="AM216" s="18"/>
      <c r="AN216" s="18"/>
      <c r="AO216" s="7"/>
      <c r="AP216" s="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</row>
    <row r="217" spans="1:66" ht="12.75" customHeight="1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18"/>
      <c r="AJ217" s="18"/>
      <c r="AK217" s="18"/>
      <c r="AL217" s="18"/>
      <c r="AM217" s="18"/>
      <c r="AN217" s="18"/>
      <c r="AO217" s="7"/>
      <c r="AP217" s="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</row>
    <row r="218" spans="1:66" ht="12.7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18"/>
      <c r="AJ218" s="18"/>
      <c r="AK218" s="18"/>
      <c r="AL218" s="18"/>
      <c r="AM218" s="18"/>
      <c r="AN218" s="18"/>
      <c r="AO218" s="7"/>
      <c r="AP218" s="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</row>
    <row r="219" spans="1:66" ht="12.7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18"/>
      <c r="AJ219" s="18"/>
      <c r="AK219" s="18"/>
      <c r="AL219" s="18"/>
      <c r="AM219" s="18"/>
      <c r="AN219" s="18"/>
      <c r="AO219" s="7"/>
      <c r="AP219" s="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</row>
    <row r="220" spans="1:66" ht="12.7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18"/>
      <c r="AJ220" s="18"/>
      <c r="AK220" s="18"/>
      <c r="AL220" s="18"/>
      <c r="AM220" s="18"/>
      <c r="AN220" s="18"/>
      <c r="AO220" s="7"/>
      <c r="AP220" s="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</row>
    <row r="221" spans="1:66" ht="12.7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</row>
    <row r="222" spans="1:66" ht="12.7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</row>
    <row r="223" spans="1:66" ht="12.7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</row>
    <row r="224" spans="1:66" ht="12.7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</row>
    <row r="225" spans="1:66" ht="12.7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</row>
    <row r="226" spans="1:66" ht="12.7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</row>
    <row r="227" spans="1:66" ht="12.7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</row>
    <row r="228" spans="1:66" ht="12.7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</row>
    <row r="229" spans="1:66" ht="12.7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</row>
    <row r="230" spans="1:66" ht="12.7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</row>
    <row r="231" spans="1:66" ht="12.7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</row>
    <row r="232" spans="1:66" ht="12.7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</row>
    <row r="233" spans="1:66" ht="12.7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</row>
    <row r="234" spans="1:66" ht="12.75" customHeight="1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</row>
    <row r="235" spans="1:66" ht="12.7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</row>
    <row r="236" spans="1:66" ht="12.75" customHeight="1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</row>
    <row r="237" spans="1:66" ht="12.75" customHeigh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</row>
    <row r="238" spans="1:66" ht="12.7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</row>
    <row r="239" spans="1:66" ht="12.75" customHeight="1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</row>
    <row r="240" spans="1:66" ht="12.75" customHeight="1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</row>
    <row r="241" spans="1:66" ht="12.7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</row>
    <row r="242" spans="1:66" ht="12.75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</row>
    <row r="243" spans="1:66" ht="12.75" customHeight="1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</row>
    <row r="244" spans="1:66" ht="12.75" customHeight="1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</row>
    <row r="245" spans="1:66" ht="12.75" customHeight="1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</row>
    <row r="246" spans="1:66" ht="12.75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</row>
    <row r="247" spans="1:66" ht="12.75" customHeight="1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</row>
    <row r="248" spans="1:66" ht="12.75" customHeight="1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</row>
    <row r="249" spans="1:66" ht="12.75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</row>
    <row r="250" spans="1:66" ht="12.75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</row>
    <row r="251" spans="1:66" ht="12.75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</row>
    <row r="252" spans="1:66" ht="12.75" customHeight="1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</row>
    <row r="253" spans="1:66" ht="12.75" customHeight="1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</row>
    <row r="254" spans="1:66" ht="12.75" customHeight="1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</row>
    <row r="255" spans="1:66" ht="12.75" customHeight="1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</row>
    <row r="256" spans="1:66" ht="12.75" customHeight="1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</row>
    <row r="257" spans="1:66" ht="12.75" customHeight="1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</row>
    <row r="258" spans="1:66" ht="12.75" customHeight="1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</row>
    <row r="259" spans="1:66" ht="12.75" customHeight="1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</row>
    <row r="260" spans="1:66" ht="12.75" customHeight="1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</row>
    <row r="261" spans="1:66" ht="12.75" customHeight="1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</row>
    <row r="262" spans="1:66" ht="12.75" customHeight="1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</row>
    <row r="263" spans="1:66" ht="12.75" customHeigh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</row>
    <row r="264" spans="1:66" ht="12.75" customHeigh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</row>
    <row r="265" spans="1:66" ht="12.75" customHeight="1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</row>
    <row r="266" spans="1:66" ht="12.75" customHeight="1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</row>
    <row r="267" spans="1:66" ht="12.75" customHeight="1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</row>
    <row r="268" spans="1:66" ht="12.75" customHeight="1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</row>
    <row r="269" spans="1:66" ht="12.75" customHeight="1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</row>
    <row r="270" spans="1:66" ht="12.75" customHeight="1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</row>
    <row r="271" spans="1:66" ht="12.75" customHeight="1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</row>
    <row r="272" spans="1:66" ht="12.75" customHeight="1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</row>
    <row r="273" spans="1:66" ht="12.75" customHeight="1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</row>
    <row r="274" spans="1:66" ht="12.75" customHeight="1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</row>
    <row r="275" spans="1:66" ht="12.75" customHeight="1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</row>
    <row r="276" spans="1:66" ht="12.75" customHeight="1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</row>
    <row r="277" spans="1:66" ht="12.75" customHeight="1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</row>
    <row r="278" spans="1:66" ht="12.75" customHeight="1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</row>
    <row r="279" spans="1:66" ht="12.75" customHeight="1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</row>
    <row r="280" spans="1:66" ht="12.75" customHeight="1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</row>
    <row r="281" spans="1:66" ht="12.75" customHeight="1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</row>
    <row r="282" spans="1:66" ht="12.75" customHeight="1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</row>
    <row r="283" spans="1:66" ht="12.75" customHeight="1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</row>
    <row r="284" spans="1:66" ht="12.75" customHeight="1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</row>
    <row r="285" spans="1:66" ht="12.75" customHeight="1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</row>
    <row r="286" spans="1:66" ht="12.75" customHeight="1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</row>
    <row r="287" spans="1:66" ht="12.75" customHeight="1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</row>
    <row r="288" spans="1:66" ht="12.75" customHeight="1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</row>
    <row r="289" spans="1:66" ht="12.75" customHeight="1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/>
      <c r="BM289" s="18"/>
      <c r="BN289" s="18"/>
    </row>
    <row r="290" spans="1:66" ht="12.75" customHeight="1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/>
      <c r="BM290" s="18"/>
      <c r="BN290" s="18"/>
    </row>
    <row r="291" spans="1:66" ht="12.75" customHeight="1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/>
      <c r="BM291" s="18"/>
      <c r="BN291" s="18"/>
    </row>
    <row r="292" spans="1:66" ht="12.75" customHeigh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</row>
    <row r="293" spans="1:66" ht="12.75" customHeigh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</row>
    <row r="294" spans="1:66" ht="12.75" customHeight="1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/>
      <c r="BM294" s="18"/>
      <c r="BN294" s="18"/>
    </row>
    <row r="295" spans="1:66" ht="12.75" customHeight="1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</row>
    <row r="296" spans="1:66" ht="12.75" customHeight="1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/>
      <c r="BM296" s="18"/>
      <c r="BN296" s="18"/>
    </row>
    <row r="297" spans="1:66" ht="12.75" customHeight="1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/>
      <c r="BM297" s="18"/>
      <c r="BN297" s="18"/>
    </row>
    <row r="298" spans="1:66" ht="12.75" customHeight="1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/>
      <c r="BM298" s="18"/>
      <c r="BN298" s="18"/>
    </row>
    <row r="299" spans="1:66" ht="12.75" customHeight="1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/>
      <c r="BM299" s="18"/>
      <c r="BN299" s="18"/>
    </row>
    <row r="300" spans="1:66" ht="12.75" customHeight="1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/>
      <c r="BM300" s="18"/>
      <c r="BN300" s="18"/>
    </row>
    <row r="301" spans="1:66" ht="12.75" customHeight="1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</row>
    <row r="302" spans="1:66" ht="12.75" customHeight="1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/>
      <c r="BM302" s="18"/>
      <c r="BN302" s="18"/>
    </row>
    <row r="303" spans="1:66" ht="12.75" customHeight="1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/>
      <c r="BM303" s="18"/>
      <c r="BN303" s="18"/>
    </row>
    <row r="304" spans="1:66" ht="12.75" customHeight="1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/>
      <c r="BM304" s="18"/>
      <c r="BN304" s="18"/>
    </row>
    <row r="305" spans="1:66" ht="12.75" customHeight="1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/>
      <c r="BM305" s="18"/>
      <c r="BN305" s="18"/>
    </row>
    <row r="306" spans="1:66" ht="12.75" customHeight="1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</row>
    <row r="307" spans="1:66" ht="12.75" customHeight="1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</row>
    <row r="308" spans="1:66" ht="12.75" customHeight="1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/>
      <c r="BM308" s="18"/>
      <c r="BN308" s="18"/>
    </row>
    <row r="309" spans="1:66" ht="12.75" customHeight="1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18"/>
      <c r="BM309" s="18"/>
      <c r="BN309" s="18"/>
    </row>
    <row r="310" spans="1:66" ht="12.75" customHeight="1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/>
      <c r="BM310" s="18"/>
      <c r="BN310" s="18"/>
    </row>
    <row r="311" spans="1:66" ht="12.75" customHeight="1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/>
      <c r="BM311" s="18"/>
      <c r="BN311" s="18"/>
    </row>
    <row r="312" spans="1:66" ht="12.75" customHeight="1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</row>
    <row r="313" spans="1:66" ht="12.75" customHeight="1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/>
      <c r="BM313" s="18"/>
      <c r="BN313" s="18"/>
    </row>
    <row r="314" spans="1:66" ht="12.75" customHeight="1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/>
      <c r="BM314" s="18"/>
      <c r="BN314" s="18"/>
    </row>
    <row r="315" spans="1:66" ht="12.75" customHeight="1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/>
      <c r="BM315" s="18"/>
      <c r="BN315" s="18"/>
    </row>
    <row r="316" spans="1:66" ht="12.75" customHeight="1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/>
      <c r="BM316" s="18"/>
      <c r="BN316" s="18"/>
    </row>
    <row r="317" spans="1:66" ht="12.75" customHeight="1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/>
      <c r="BM317" s="18"/>
      <c r="BN317" s="18"/>
    </row>
    <row r="318" spans="1:66" ht="12.75" customHeight="1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</row>
    <row r="319" spans="1:66" ht="12.75" customHeight="1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</row>
    <row r="320" spans="1:66" ht="12.75" customHeight="1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</row>
    <row r="321" spans="1:66" ht="12.75" customHeight="1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</row>
    <row r="322" spans="1:66" ht="12.75" customHeigh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/>
      <c r="BM322" s="18"/>
      <c r="BN322" s="18"/>
    </row>
    <row r="323" spans="1:66" ht="12.75" customHeigh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</row>
    <row r="324" spans="1:66" ht="12.75" customHeight="1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</row>
    <row r="325" spans="1:66" ht="12.75" customHeight="1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</row>
    <row r="326" spans="1:66" ht="12.75" customHeight="1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18"/>
      <c r="BM326" s="18"/>
      <c r="BN326" s="18"/>
    </row>
    <row r="327" spans="1:66" ht="12.75" customHeight="1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</row>
    <row r="328" spans="1:66" ht="12.75" customHeight="1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18"/>
      <c r="BM328" s="18"/>
      <c r="BN328" s="18"/>
    </row>
    <row r="329" spans="1:66" ht="12.75" customHeight="1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18"/>
      <c r="BM329" s="18"/>
      <c r="BN329" s="18"/>
    </row>
    <row r="330" spans="1:66" ht="12.75" customHeight="1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</row>
    <row r="331" spans="1:66" ht="12.75" customHeight="1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18"/>
      <c r="BM331" s="18"/>
      <c r="BN331" s="18"/>
    </row>
    <row r="332" spans="1:66" ht="12.75" customHeight="1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/>
      <c r="BM332" s="18"/>
      <c r="BN332" s="18"/>
    </row>
    <row r="333" spans="1:66" ht="12.75" customHeight="1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18"/>
      <c r="BM333" s="18"/>
      <c r="BN333" s="18"/>
    </row>
    <row r="334" spans="1:66" ht="12.75" customHeight="1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18"/>
      <c r="BM334" s="18"/>
      <c r="BN334" s="18"/>
    </row>
    <row r="335" spans="1:66" ht="12.75" customHeight="1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  <c r="BN335" s="18"/>
    </row>
    <row r="336" spans="1:66" ht="12.75" customHeight="1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  <c r="BN336" s="18"/>
    </row>
    <row r="337" spans="1:66" ht="12.75" customHeight="1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18"/>
      <c r="BM337" s="18"/>
      <c r="BN337" s="18"/>
    </row>
    <row r="338" spans="1:66" ht="12.75" customHeight="1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/>
      <c r="BM338" s="18"/>
      <c r="BN338" s="18"/>
    </row>
    <row r="339" spans="1:66" ht="12.75" customHeight="1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/>
      <c r="BM339" s="18"/>
      <c r="BN339" s="18"/>
    </row>
    <row r="340" spans="1:66" ht="12.75" customHeight="1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18"/>
      <c r="BM340" s="18"/>
      <c r="BN340" s="18"/>
    </row>
    <row r="341" spans="1:66" ht="12.75" customHeight="1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</row>
    <row r="342" spans="1:66" ht="12.75" customHeight="1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  <c r="BN342" s="18"/>
    </row>
    <row r="343" spans="1:66" ht="12.75" customHeight="1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</row>
    <row r="344" spans="1:66" ht="12.75" customHeight="1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</row>
    <row r="345" spans="1:66" ht="12.75" customHeight="1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</row>
    <row r="346" spans="1:66" ht="12.75" customHeight="1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/>
      <c r="BM346" s="18"/>
      <c r="BN346" s="18"/>
    </row>
    <row r="347" spans="1:66" ht="12.75" customHeight="1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/>
      <c r="BM347" s="18"/>
      <c r="BN347" s="18"/>
    </row>
    <row r="348" spans="1:66" ht="12.75" customHeight="1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/>
      <c r="BM348" s="18"/>
      <c r="BN348" s="18"/>
    </row>
    <row r="349" spans="1:66" ht="12.75" customHeight="1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18"/>
      <c r="BM349" s="18"/>
      <c r="BN349" s="18"/>
    </row>
    <row r="350" spans="1:66" ht="12.75" customHeight="1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</row>
    <row r="351" spans="1:66" ht="12.75" customHeigh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18"/>
      <c r="BM351" s="18"/>
      <c r="BN351" s="18"/>
    </row>
    <row r="352" spans="1:66" ht="12.75" customHeigh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18"/>
      <c r="BM352" s="18"/>
      <c r="BN352" s="18"/>
    </row>
    <row r="353" spans="1:66" ht="12.75" customHeight="1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18"/>
      <c r="BM353" s="18"/>
      <c r="BN353" s="18"/>
    </row>
    <row r="354" spans="1:66" ht="12.75" customHeight="1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18"/>
      <c r="BM354" s="18"/>
      <c r="BN354" s="18"/>
    </row>
    <row r="355" spans="1:66" ht="12.75" customHeight="1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18"/>
      <c r="BM355" s="18"/>
      <c r="BN355" s="18"/>
    </row>
    <row r="356" spans="1:66" ht="12.75" customHeight="1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18"/>
      <c r="BM356" s="18"/>
      <c r="BN356" s="18"/>
    </row>
    <row r="357" spans="1:66" ht="12.75" customHeight="1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18"/>
      <c r="BM357" s="18"/>
      <c r="BN357" s="18"/>
    </row>
    <row r="358" spans="1:66" ht="12.75" customHeight="1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18"/>
      <c r="BM358" s="18"/>
      <c r="BN358" s="18"/>
    </row>
    <row r="359" spans="1:66" ht="12.75" customHeight="1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  <c r="BL359" s="18"/>
      <c r="BM359" s="18"/>
      <c r="BN359" s="18"/>
    </row>
    <row r="360" spans="1:66" ht="12.75" customHeight="1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  <c r="BN360" s="18"/>
    </row>
    <row r="361" spans="1:66" ht="12.75" customHeight="1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  <c r="BN361" s="18"/>
    </row>
    <row r="362" spans="1:66" ht="12.75" customHeight="1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  <c r="BN362" s="18"/>
    </row>
    <row r="363" spans="1:66" ht="12.75" customHeight="1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18"/>
      <c r="BM363" s="18"/>
      <c r="BN363" s="18"/>
    </row>
    <row r="364" spans="1:66" ht="12.75" customHeight="1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18"/>
      <c r="BM364" s="18"/>
      <c r="BN364" s="18"/>
    </row>
    <row r="365" spans="1:66" ht="12.75" customHeight="1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18"/>
      <c r="BM365" s="18"/>
      <c r="BN365" s="18"/>
    </row>
    <row r="366" spans="1:66" ht="12.75" customHeight="1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18"/>
      <c r="BM366" s="18"/>
      <c r="BN366" s="18"/>
    </row>
    <row r="367" spans="1:66" ht="12.75" customHeight="1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18"/>
      <c r="BM367" s="18"/>
      <c r="BN367" s="18"/>
    </row>
    <row r="368" spans="1:66" ht="12.75" customHeight="1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  <c r="BL368" s="18"/>
      <c r="BM368" s="18"/>
      <c r="BN368" s="18"/>
    </row>
    <row r="369" spans="1:66" ht="12.75" customHeight="1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18"/>
      <c r="BM369" s="18"/>
      <c r="BN369" s="18"/>
    </row>
    <row r="370" spans="1:66" ht="12.75" customHeight="1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18"/>
      <c r="BM370" s="18"/>
      <c r="BN370" s="18"/>
    </row>
    <row r="371" spans="1:66" ht="12.75" customHeight="1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18"/>
      <c r="BM371" s="18"/>
      <c r="BN371" s="18"/>
    </row>
    <row r="372" spans="1:66" ht="12.75" customHeight="1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18"/>
      <c r="BM372" s="18"/>
      <c r="BN372" s="18"/>
    </row>
    <row r="373" spans="1:66" ht="12.75" customHeight="1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18"/>
      <c r="BM373" s="18"/>
      <c r="BN373" s="18"/>
    </row>
    <row r="374" spans="1:66" ht="12.75" customHeight="1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  <c r="BL374" s="18"/>
      <c r="BM374" s="18"/>
      <c r="BN374" s="18"/>
    </row>
    <row r="375" spans="1:66" ht="12.75" customHeight="1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18"/>
      <c r="BM375" s="18"/>
      <c r="BN375" s="18"/>
    </row>
    <row r="376" spans="1:66" ht="12.75" customHeight="1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</row>
    <row r="377" spans="1:66" ht="12.75" customHeight="1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  <c r="BL377" s="18"/>
      <c r="BM377" s="18"/>
      <c r="BN377" s="18"/>
    </row>
    <row r="378" spans="1:66" ht="12.75" customHeight="1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18"/>
      <c r="BM378" s="18"/>
      <c r="BN378" s="18"/>
    </row>
    <row r="379" spans="1:66" ht="12.75" customHeight="1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18"/>
      <c r="BM379" s="18"/>
      <c r="BN379" s="18"/>
    </row>
    <row r="380" spans="1:66" ht="12.75" customHeight="1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  <c r="BL380" s="18"/>
      <c r="BM380" s="18"/>
      <c r="BN380" s="18"/>
    </row>
    <row r="381" spans="1:66" ht="12.75" customHeight="1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  <c r="BL381" s="18"/>
      <c r="BM381" s="18"/>
      <c r="BN381" s="18"/>
    </row>
    <row r="382" spans="1:66" ht="12.75" customHeight="1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  <c r="BL382" s="18"/>
      <c r="BM382" s="18"/>
      <c r="BN382" s="18"/>
    </row>
    <row r="383" spans="1:66" ht="12.75" customHeight="1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  <c r="BL383" s="18"/>
      <c r="BM383" s="18"/>
      <c r="BN383" s="18"/>
    </row>
    <row r="384" spans="1:66" ht="12.75" customHeight="1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18"/>
      <c r="BM384" s="18"/>
      <c r="BN384" s="18"/>
    </row>
    <row r="385" spans="1:66" ht="12.75" customHeight="1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18"/>
      <c r="BM385" s="18"/>
      <c r="BN385" s="18"/>
    </row>
    <row r="386" spans="1:66" ht="12.75" customHeight="1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  <c r="BL386" s="18"/>
      <c r="BM386" s="18"/>
      <c r="BN386" s="18"/>
    </row>
    <row r="387" spans="1:66" ht="12.75" customHeight="1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  <c r="BL387" s="18"/>
      <c r="BM387" s="18"/>
      <c r="BN387" s="18"/>
    </row>
    <row r="388" spans="1:66" ht="12.75" customHeight="1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  <c r="BL388" s="18"/>
      <c r="BM388" s="18"/>
      <c r="BN388" s="18"/>
    </row>
    <row r="389" spans="1:66" ht="12.75" customHeight="1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18"/>
      <c r="BM389" s="18"/>
      <c r="BN389" s="18"/>
    </row>
    <row r="390" spans="1:66" ht="12.75" customHeight="1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18"/>
      <c r="BM390" s="18"/>
      <c r="BN390" s="18"/>
    </row>
    <row r="391" spans="1:66" ht="12.75" customHeight="1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  <c r="BL391" s="18"/>
      <c r="BM391" s="18"/>
      <c r="BN391" s="18"/>
    </row>
    <row r="392" spans="1:66" ht="12.75" customHeight="1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  <c r="BL392" s="18"/>
      <c r="BM392" s="18"/>
      <c r="BN392" s="18"/>
    </row>
    <row r="393" spans="1:66" ht="12.75" customHeight="1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18"/>
      <c r="BM393" s="18"/>
      <c r="BN393" s="18"/>
    </row>
    <row r="394" spans="1:66" ht="12.75" customHeight="1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18"/>
      <c r="BM394" s="18"/>
      <c r="BN394" s="18"/>
    </row>
    <row r="395" spans="1:66" ht="12.75" customHeight="1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18"/>
      <c r="BM395" s="18"/>
      <c r="BN395" s="18"/>
    </row>
    <row r="396" spans="1:66" ht="12.75" customHeight="1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18"/>
      <c r="BM396" s="18"/>
      <c r="BN396" s="18"/>
    </row>
    <row r="397" spans="1:66" ht="12.75" customHeight="1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18"/>
      <c r="BM397" s="18"/>
      <c r="BN397" s="18"/>
    </row>
    <row r="398" spans="1:66" ht="12.75" customHeight="1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18"/>
      <c r="BM398" s="18"/>
      <c r="BN398" s="18"/>
    </row>
    <row r="399" spans="1:66" ht="12.75" customHeight="1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  <c r="BL399" s="18"/>
      <c r="BM399" s="18"/>
      <c r="BN399" s="18"/>
    </row>
    <row r="400" spans="1:66" ht="12.75" customHeight="1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  <c r="BL400" s="18"/>
      <c r="BM400" s="18"/>
      <c r="BN400" s="18"/>
    </row>
    <row r="401" spans="1:66" ht="12.75" customHeight="1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18"/>
      <c r="BM401" s="18"/>
      <c r="BN401" s="18"/>
    </row>
    <row r="402" spans="1:66" ht="12.75" customHeight="1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  <c r="BI402" s="18"/>
      <c r="BJ402" s="18"/>
      <c r="BK402" s="18"/>
      <c r="BL402" s="18"/>
      <c r="BM402" s="18"/>
      <c r="BN402" s="18"/>
    </row>
    <row r="403" spans="1:66" ht="12.75" customHeight="1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  <c r="BL403" s="18"/>
      <c r="BM403" s="18"/>
      <c r="BN403" s="18"/>
    </row>
    <row r="404" spans="1:66" ht="12.75" customHeight="1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  <c r="BL404" s="18"/>
      <c r="BM404" s="18"/>
      <c r="BN404" s="18"/>
    </row>
    <row r="405" spans="1:66" ht="12.75" customHeight="1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18"/>
      <c r="BM405" s="18"/>
      <c r="BN405" s="18"/>
    </row>
    <row r="406" spans="1:66" ht="12.75" customHeight="1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18"/>
      <c r="BM406" s="18"/>
      <c r="BN406" s="18"/>
    </row>
    <row r="407" spans="1:66" ht="12.75" customHeight="1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  <c r="BL407" s="18"/>
      <c r="BM407" s="18"/>
      <c r="BN407" s="18"/>
    </row>
    <row r="408" spans="1:66" ht="12.75" customHeight="1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  <c r="BL408" s="18"/>
      <c r="BM408" s="18"/>
      <c r="BN408" s="18"/>
    </row>
    <row r="409" spans="1:66" ht="12.75" customHeight="1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  <c r="BL409" s="18"/>
      <c r="BM409" s="18"/>
      <c r="BN409" s="18"/>
    </row>
    <row r="410" spans="1:66" ht="12.75" customHeight="1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  <c r="BL410" s="18"/>
      <c r="BM410" s="18"/>
      <c r="BN410" s="18"/>
    </row>
    <row r="411" spans="1:66" ht="12.75" customHeight="1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  <c r="BL411" s="18"/>
      <c r="BM411" s="18"/>
      <c r="BN411" s="18"/>
    </row>
    <row r="412" spans="1:66" ht="12.75" customHeight="1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  <c r="BL412" s="18"/>
      <c r="BM412" s="18"/>
      <c r="BN412" s="18"/>
    </row>
    <row r="413" spans="1:66" ht="12.75" customHeight="1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18"/>
      <c r="BM413" s="18"/>
      <c r="BN413" s="18"/>
    </row>
    <row r="414" spans="1:66" ht="12.75" customHeight="1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  <c r="BL414" s="18"/>
      <c r="BM414" s="18"/>
      <c r="BN414" s="18"/>
    </row>
    <row r="415" spans="1:66" ht="12.75" customHeight="1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  <c r="BL415" s="18"/>
      <c r="BM415" s="18"/>
      <c r="BN415" s="18"/>
    </row>
    <row r="416" spans="1:66" ht="12.75" customHeight="1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18"/>
      <c r="BM416" s="18"/>
      <c r="BN416" s="18"/>
    </row>
    <row r="417" spans="1:66" ht="12.75" customHeight="1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18"/>
      <c r="BM417" s="18"/>
      <c r="BN417" s="18"/>
    </row>
    <row r="418" spans="1:66" ht="12.75" customHeight="1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18"/>
      <c r="BM418" s="18"/>
      <c r="BN418" s="18"/>
    </row>
    <row r="419" spans="1:66" ht="12.75" customHeight="1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18"/>
      <c r="BM419" s="18"/>
      <c r="BN419" s="18"/>
    </row>
    <row r="420" spans="1:66" ht="12.75" customHeight="1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/>
      <c r="BM420" s="18"/>
      <c r="BN420" s="18"/>
    </row>
    <row r="421" spans="1:66" ht="12.75" customHeight="1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</row>
    <row r="422" spans="1:66" ht="12.75" customHeight="1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</row>
    <row r="423" spans="1:66" ht="12.75" customHeight="1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</row>
    <row r="424" spans="1:66" ht="12.75" customHeight="1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/>
      <c r="BM424" s="18"/>
      <c r="BN424" s="18"/>
    </row>
    <row r="425" spans="1:66" ht="12.75" customHeight="1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18"/>
      <c r="BM425" s="18"/>
      <c r="BN425" s="18"/>
    </row>
    <row r="426" spans="1:66" ht="12.75" customHeight="1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18"/>
      <c r="BM426" s="18"/>
      <c r="BN426" s="18"/>
    </row>
    <row r="427" spans="1:66" ht="12.75" customHeight="1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</row>
    <row r="428" spans="1:66" ht="12.75" customHeight="1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/>
      <c r="BM428" s="18"/>
      <c r="BN428" s="18"/>
    </row>
    <row r="429" spans="1:66" ht="12.75" customHeight="1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18"/>
      <c r="BM429" s="18"/>
      <c r="BN429" s="18"/>
    </row>
    <row r="430" spans="1:66" ht="12.75" customHeight="1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18"/>
      <c r="BM430" s="18"/>
      <c r="BN430" s="18"/>
    </row>
    <row r="431" spans="1:66" ht="12.75" customHeight="1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</row>
    <row r="432" spans="1:66" ht="12.75" customHeight="1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18"/>
      <c r="BM432" s="18"/>
      <c r="BN432" s="18"/>
    </row>
    <row r="433" spans="1:66" ht="12.75" customHeight="1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</row>
    <row r="434" spans="1:66" ht="12.75" customHeight="1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</row>
    <row r="435" spans="1:66" ht="12.75" customHeight="1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</row>
    <row r="436" spans="1:66" ht="12.75" customHeight="1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</row>
    <row r="437" spans="1:66" ht="12.75" customHeight="1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</row>
    <row r="438" spans="1:66" ht="12.75" customHeight="1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</row>
    <row r="439" spans="1:66" ht="12.75" customHeight="1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</row>
    <row r="440" spans="1:66" ht="12.75" customHeight="1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</row>
    <row r="441" spans="1:66" ht="12.75" customHeight="1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</row>
    <row r="442" spans="1:66" ht="12.75" customHeight="1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</row>
    <row r="443" spans="1:66" ht="12.75" customHeight="1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</row>
    <row r="444" spans="1:66" ht="12.75" customHeight="1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</row>
    <row r="445" spans="1:66" ht="12.75" customHeight="1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</row>
    <row r="446" spans="1:66" ht="12.75" customHeight="1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</row>
    <row r="447" spans="1:66" ht="12.75" customHeight="1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</row>
    <row r="448" spans="1:66" ht="12.75" customHeight="1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</row>
    <row r="449" spans="1:66" ht="12.75" customHeight="1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</row>
    <row r="450" spans="1:66" ht="12.75" customHeight="1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</row>
    <row r="451" spans="1:66" ht="12.75" customHeight="1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</row>
    <row r="452" spans="1:66" ht="12.75" customHeight="1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</row>
    <row r="453" spans="1:66" ht="12.75" customHeight="1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</row>
    <row r="454" spans="1:66" ht="12.75" customHeight="1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</row>
    <row r="455" spans="1:66" ht="12.75" customHeight="1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</row>
    <row r="456" spans="1:66" ht="12.75" customHeight="1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</row>
    <row r="457" spans="1:66" ht="12.75" customHeight="1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</row>
    <row r="458" spans="1:66" ht="12.75" customHeight="1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</row>
    <row r="459" spans="1:66" ht="12.75" customHeight="1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</row>
    <row r="460" spans="1:66" ht="12.75" customHeight="1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</row>
    <row r="461" spans="1:66" ht="12.75" customHeight="1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</row>
    <row r="462" spans="1:66" ht="12.75" customHeight="1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</row>
    <row r="463" spans="1:66" ht="12.75" customHeight="1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</row>
    <row r="464" spans="1:66" ht="12.75" customHeight="1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</row>
    <row r="465" spans="1:66" ht="12.75" customHeight="1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</row>
    <row r="466" spans="1:66" ht="12.75" customHeight="1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</row>
    <row r="467" spans="1:66" ht="12.75" customHeight="1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</row>
    <row r="468" spans="1:66" ht="12.75" customHeight="1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</row>
    <row r="469" spans="1:66" ht="12.75" customHeight="1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</row>
    <row r="470" spans="1:66" ht="12.75" customHeight="1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</row>
    <row r="471" spans="1:66" ht="12.75" customHeight="1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</row>
    <row r="472" spans="1:66" ht="12.75" customHeight="1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</row>
    <row r="473" spans="1:66" ht="12.75" customHeight="1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</row>
    <row r="474" spans="1:66" ht="12.75" customHeight="1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</row>
    <row r="475" spans="1:66" ht="12.75" customHeight="1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</row>
    <row r="476" spans="1:66" ht="12.75" customHeight="1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</row>
    <row r="477" spans="1:66" ht="12.75" customHeight="1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</row>
    <row r="478" spans="1:66" ht="12.75" customHeight="1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</row>
    <row r="479" spans="1:66" ht="12.75" customHeight="1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</row>
    <row r="480" spans="1:66" ht="12.75" customHeight="1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</row>
    <row r="481" spans="1:66" ht="12.75" customHeight="1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</row>
    <row r="482" spans="1:66" ht="12.75" customHeight="1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</row>
    <row r="483" spans="1:66" ht="12.75" customHeight="1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</row>
    <row r="484" spans="1:66" ht="12.75" customHeight="1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</row>
    <row r="485" spans="1:66" ht="12.75" customHeight="1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</row>
    <row r="486" spans="1:66" ht="12.75" customHeight="1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</row>
    <row r="487" spans="1:66" ht="12.75" customHeight="1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</row>
    <row r="488" spans="1:66" ht="12.75" customHeight="1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</row>
    <row r="489" spans="1:66" ht="12.75" customHeight="1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</row>
    <row r="490" spans="1:66" ht="12.75" customHeight="1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</row>
    <row r="491" spans="1:66" ht="12.75" customHeight="1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</row>
    <row r="492" spans="1:66" ht="12.75" customHeight="1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</row>
    <row r="493" spans="1:66" ht="12.75" customHeight="1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</row>
    <row r="494" spans="1:66" ht="12.75" customHeight="1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</row>
    <row r="495" spans="1:66" ht="12.75" customHeight="1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</row>
    <row r="496" spans="1:66" ht="12.75" customHeight="1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</row>
    <row r="497" spans="1:66" ht="12.75" customHeight="1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</row>
    <row r="498" spans="1:66" ht="12.75" customHeight="1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</row>
    <row r="499" spans="1:66" ht="12.75" customHeight="1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</row>
    <row r="500" spans="1:66" ht="12.75" customHeight="1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</row>
    <row r="501" spans="1:66" ht="12.75" customHeight="1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</row>
    <row r="502" spans="1:66" ht="12.75" customHeight="1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</row>
    <row r="503" spans="1:66" ht="12.75" customHeight="1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</row>
    <row r="504" spans="1:66" ht="12.75" customHeight="1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</row>
    <row r="505" spans="1:66" ht="12.75" customHeight="1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</row>
    <row r="506" spans="1:66" ht="12.75" customHeight="1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</row>
    <row r="507" spans="1:66" ht="12.75" customHeight="1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</row>
    <row r="508" spans="1:66" ht="12.75" customHeight="1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</row>
    <row r="509" spans="1:66" ht="12.75" customHeight="1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</row>
    <row r="510" spans="1:66" ht="12.75" customHeight="1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</row>
    <row r="511" spans="1:66" ht="12.75" customHeight="1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</row>
    <row r="512" spans="1:66" ht="12.75" customHeight="1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</row>
    <row r="513" spans="1:66" ht="12.75" customHeight="1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</row>
    <row r="514" spans="1:66" ht="12.75" customHeight="1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</row>
    <row r="515" spans="1:66" ht="12.75" customHeight="1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</row>
    <row r="516" spans="1:66" ht="12.75" customHeight="1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</row>
    <row r="517" spans="1:66" ht="12.75" customHeight="1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</row>
    <row r="518" spans="1:66" ht="12.75" customHeight="1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</row>
    <row r="519" spans="1:66" ht="12.75" customHeight="1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</row>
    <row r="520" spans="1:66" ht="12.75" customHeight="1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</row>
    <row r="521" spans="1:66" ht="12.75" customHeight="1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</row>
    <row r="522" spans="1:66" ht="12.75" customHeight="1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</row>
    <row r="523" spans="1:66" ht="12.75" customHeight="1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</row>
    <row r="524" spans="1:66" ht="12.75" customHeight="1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</row>
    <row r="525" spans="1:66" ht="12.75" customHeight="1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</row>
    <row r="526" spans="1:66" ht="12.75" customHeight="1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</row>
    <row r="527" spans="1:66" ht="12.75" customHeight="1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</row>
    <row r="528" spans="1:66" ht="12.75" customHeight="1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</row>
    <row r="529" spans="1:66" ht="12.75" customHeight="1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</row>
    <row r="530" spans="1:66" ht="12.75" customHeight="1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</row>
    <row r="531" spans="1:66" ht="12.75" customHeight="1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</row>
    <row r="532" spans="1:66" ht="12.75" customHeight="1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</row>
    <row r="533" spans="1:66" ht="12.75" customHeight="1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</row>
    <row r="534" spans="1:66" ht="12.75" customHeight="1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</row>
    <row r="535" spans="1:66" ht="12.75" customHeight="1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</row>
    <row r="536" spans="1:66" ht="12.75" customHeight="1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</row>
    <row r="537" spans="1:66" ht="12.75" customHeight="1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</row>
    <row r="538" spans="1:66" ht="12.75" customHeight="1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</row>
    <row r="539" spans="1:66" ht="12.75" customHeight="1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</row>
    <row r="540" spans="1:66" ht="12.75" customHeight="1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</row>
    <row r="541" spans="1:66" ht="12.75" customHeight="1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</row>
    <row r="542" spans="1:66" ht="12.75" customHeight="1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</row>
    <row r="543" spans="1:66" ht="12.75" customHeight="1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</row>
    <row r="544" spans="1:66" ht="12.75" customHeight="1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</row>
    <row r="545" spans="1:66" ht="12.75" customHeight="1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</row>
    <row r="546" spans="1:66" ht="12.75" customHeight="1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</row>
    <row r="547" spans="1:66" ht="12.75" customHeight="1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</row>
    <row r="548" spans="1:66" ht="12.75" customHeight="1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</row>
    <row r="549" spans="1:66" ht="12.75" customHeight="1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</row>
    <row r="550" spans="1:66" ht="12.75" customHeight="1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</row>
    <row r="551" spans="1:66" ht="12.75" customHeight="1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</row>
    <row r="552" spans="1:66" ht="12.75" customHeight="1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</row>
    <row r="553" spans="1:66" ht="12.75" customHeight="1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</row>
    <row r="554" spans="1:66" ht="12.75" customHeight="1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</row>
    <row r="555" spans="1:66" ht="12.75" customHeight="1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</row>
    <row r="556" spans="1:66" ht="12.75" customHeight="1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</row>
    <row r="557" spans="1:66" ht="12.75" customHeight="1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</row>
    <row r="558" spans="1:66" ht="12.75" customHeight="1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</row>
    <row r="559" spans="1:66" ht="12.75" customHeight="1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</row>
    <row r="560" spans="1:66" ht="12.75" customHeight="1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</row>
    <row r="561" spans="1:66" ht="12.75" customHeight="1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</row>
    <row r="562" spans="1:66" ht="12.75" customHeight="1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</row>
    <row r="563" spans="1:66" ht="12.75" customHeight="1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</row>
    <row r="564" spans="1:66" ht="12.75" customHeight="1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</row>
    <row r="565" spans="1:66" ht="12.75" customHeight="1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</row>
    <row r="566" spans="1:66" ht="12.75" customHeight="1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</row>
    <row r="567" spans="1:66" ht="12.75" customHeight="1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</row>
    <row r="568" spans="1:66" ht="12.75" customHeight="1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</row>
    <row r="569" spans="1:66" ht="12.75" customHeight="1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</row>
    <row r="570" spans="1:66" ht="12.75" customHeight="1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</row>
    <row r="571" spans="1:66" ht="12.75" customHeight="1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</row>
    <row r="572" spans="1:66" ht="12.75" customHeight="1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</row>
    <row r="573" spans="1:66" ht="12.75" customHeight="1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</row>
    <row r="574" spans="1:66" ht="12.75" customHeight="1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</row>
    <row r="575" spans="1:66" ht="12.75" customHeight="1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</row>
    <row r="576" spans="1:66" ht="12.75" customHeight="1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</row>
    <row r="577" spans="1:66" ht="12.75" customHeight="1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</row>
    <row r="578" spans="1:66" ht="12.75" customHeight="1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</row>
    <row r="579" spans="1:66" ht="12.75" customHeight="1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</row>
    <row r="580" spans="1:66" ht="12.75" customHeight="1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</row>
    <row r="581" spans="1:66" ht="12.75" customHeight="1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</row>
    <row r="582" spans="1:66" ht="12.75" customHeight="1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</row>
    <row r="583" spans="1:66" ht="12.75" customHeight="1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</row>
    <row r="584" spans="1:66" ht="12.75" customHeight="1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</row>
    <row r="585" spans="1:66" ht="12.75" customHeight="1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</row>
    <row r="586" spans="1:66" ht="12.75" customHeight="1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</row>
    <row r="587" spans="1:66" ht="12.75" customHeight="1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</row>
    <row r="588" spans="1:66" ht="12.75" customHeight="1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</row>
    <row r="589" spans="1:66" ht="12.75" customHeight="1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</row>
    <row r="590" spans="1:66" ht="12.75" customHeight="1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</row>
    <row r="591" spans="1:66" ht="12.75" customHeight="1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</row>
    <row r="592" spans="1:66" ht="12.75" customHeight="1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</row>
    <row r="593" spans="1:66" ht="12.75" customHeight="1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</row>
    <row r="594" spans="1:66" ht="12.75" customHeight="1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</row>
    <row r="595" spans="1:66" ht="12.75" customHeight="1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</row>
    <row r="596" spans="1:66" ht="12.75" customHeight="1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</row>
    <row r="597" spans="1:66" ht="12.75" customHeight="1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</row>
    <row r="598" spans="1:66" ht="12.75" customHeight="1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</row>
    <row r="599" spans="1:66" ht="12.75" customHeight="1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</row>
    <row r="600" spans="1:66" ht="12.75" customHeight="1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</row>
    <row r="601" spans="1:66" ht="12.75" customHeight="1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</row>
    <row r="602" spans="1:66" ht="12.75" customHeight="1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</row>
    <row r="603" spans="1:66" ht="12.75" customHeight="1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</row>
    <row r="604" spans="1:66" ht="12.75" customHeight="1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</row>
    <row r="605" spans="1:66" ht="12.75" customHeight="1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</row>
    <row r="606" spans="1:66" ht="12.75" customHeight="1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</row>
    <row r="607" spans="1:66" ht="12.75" customHeight="1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</row>
    <row r="608" spans="1:66" ht="12.75" customHeight="1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</row>
    <row r="609" spans="1:66" ht="12.75" customHeight="1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</row>
    <row r="610" spans="1:66" ht="12.75" customHeight="1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</row>
    <row r="611" spans="1:66" ht="12.75" customHeight="1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</row>
    <row r="612" spans="1:66" ht="12.75" customHeight="1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</row>
    <row r="613" spans="1:66" ht="12.75" customHeight="1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</row>
    <row r="614" spans="1:66" ht="12.75" customHeight="1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</row>
    <row r="615" spans="1:66" ht="12.75" customHeight="1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</row>
    <row r="616" spans="1:66" ht="12.75" customHeight="1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</row>
    <row r="617" spans="1:66" ht="12.75" customHeight="1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</row>
    <row r="618" spans="1:66" ht="12.75" customHeight="1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</row>
    <row r="619" spans="1:66" ht="12.75" customHeight="1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</row>
    <row r="620" spans="1:66" ht="12.75" customHeight="1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</row>
    <row r="621" spans="1:66" ht="12.75" customHeight="1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</row>
    <row r="622" spans="1:66" ht="12.75" customHeight="1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</row>
    <row r="623" spans="1:66" ht="12.75" customHeight="1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</row>
    <row r="624" spans="1:66" ht="12.75" customHeight="1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</row>
    <row r="625" spans="1:66" ht="12.75" customHeight="1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</row>
    <row r="626" spans="1:66" ht="12.75" customHeight="1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</row>
    <row r="627" spans="1:66" ht="12.75" customHeight="1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</row>
    <row r="628" spans="1:66" ht="12.75" customHeight="1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</row>
    <row r="629" spans="1:66" ht="12.75" customHeight="1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</row>
    <row r="630" spans="1:66" ht="12.75" customHeight="1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</row>
    <row r="631" spans="1:66" ht="12.75" customHeight="1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</row>
    <row r="632" spans="1:66" ht="12.75" customHeight="1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</row>
    <row r="633" spans="1:66" ht="12.75" customHeight="1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</row>
    <row r="634" spans="1:66" ht="12.75" customHeight="1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</row>
    <row r="635" spans="1:66" ht="12.75" customHeight="1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</row>
    <row r="636" spans="1:66" ht="12.75" customHeight="1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</row>
    <row r="637" spans="1:66" ht="12.75" customHeight="1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</row>
    <row r="638" spans="1:66" ht="12.75" customHeight="1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</row>
    <row r="639" spans="1:66" ht="12.75" customHeight="1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</row>
    <row r="640" spans="1:66" ht="12.75" customHeight="1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</row>
    <row r="641" spans="1:66" ht="12.75" customHeight="1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</row>
    <row r="642" spans="1:66" ht="12.75" customHeight="1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</row>
    <row r="643" spans="1:66" ht="12.75" customHeight="1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</row>
    <row r="644" spans="1:66" ht="12.75" customHeight="1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</row>
    <row r="645" spans="1:66" ht="12.75" customHeight="1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</row>
    <row r="646" spans="1:66" ht="12.75" customHeight="1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</row>
    <row r="647" spans="1:66" ht="12.75" customHeight="1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</row>
    <row r="648" spans="1:66" ht="12.75" customHeight="1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</row>
    <row r="649" spans="1:66" ht="12.75" customHeight="1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</row>
    <row r="650" spans="1:66" ht="12.75" customHeight="1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</row>
    <row r="651" spans="1:66" ht="12.75" customHeight="1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</row>
    <row r="652" spans="1:66" ht="12.75" customHeight="1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</row>
    <row r="653" spans="1:66" ht="12.75" customHeight="1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</row>
    <row r="654" spans="1:66" ht="12.75" customHeight="1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</row>
    <row r="655" spans="1:66" ht="12.75" customHeight="1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</row>
    <row r="656" spans="1:66" ht="12.75" customHeight="1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</row>
    <row r="657" spans="1:66" ht="12.75" customHeight="1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</row>
    <row r="658" spans="1:66" ht="12.75" customHeight="1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</row>
    <row r="659" spans="1:66" ht="12.75" customHeight="1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</row>
    <row r="660" spans="1:66" ht="12.75" customHeight="1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</row>
    <row r="661" spans="1:66" ht="12.75" customHeight="1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</row>
    <row r="662" spans="1:66" ht="12.75" customHeight="1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</row>
    <row r="663" spans="1:66" ht="12.75" customHeight="1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</row>
    <row r="664" spans="1:66" ht="12.75" customHeight="1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</row>
    <row r="665" spans="1:66" ht="12.75" customHeight="1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</row>
    <row r="666" spans="1:66" ht="12.75" customHeight="1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</row>
    <row r="667" spans="1:66" ht="12.75" customHeight="1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</row>
    <row r="668" spans="1:66" ht="12.75" customHeight="1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</row>
    <row r="669" spans="1:66" ht="12.75" customHeight="1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</row>
    <row r="670" spans="1:66" ht="12.75" customHeight="1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</row>
    <row r="671" spans="1:66" ht="12.75" customHeight="1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</row>
    <row r="672" spans="1:66" ht="12.75" customHeight="1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</row>
    <row r="673" spans="1:66" ht="12.75" customHeight="1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</row>
    <row r="674" spans="1:66" ht="12.75" customHeight="1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</row>
    <row r="675" spans="1:66" ht="12.75" customHeight="1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</row>
    <row r="676" spans="1:66" ht="12.75" customHeight="1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</row>
    <row r="677" spans="1:66" ht="12.75" customHeight="1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</row>
    <row r="678" spans="1:66" ht="12.75" customHeight="1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</row>
    <row r="679" spans="1:66" ht="12.75" customHeight="1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</row>
    <row r="680" spans="1:66" ht="12.75" customHeight="1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</row>
    <row r="681" spans="1:66" ht="12.75" customHeight="1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</row>
    <row r="682" spans="1:66" ht="12.75" customHeight="1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</row>
    <row r="683" spans="1:66" ht="12.75" customHeight="1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</row>
    <row r="684" spans="1:66" ht="12.75" customHeight="1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</row>
    <row r="685" spans="1:66" ht="12.75" customHeight="1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</row>
    <row r="686" spans="1:66" ht="12.75" customHeight="1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</row>
    <row r="687" spans="1:66" ht="12.75" customHeight="1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</row>
    <row r="688" spans="1:66" ht="12.75" customHeight="1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</row>
    <row r="689" spans="1:66" ht="12.75" customHeight="1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</row>
    <row r="690" spans="1:66" ht="12.75" customHeight="1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</row>
    <row r="691" spans="1:66" ht="12.75" customHeight="1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</row>
    <row r="692" spans="1:66" ht="12.75" customHeight="1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</row>
    <row r="693" spans="1:66" ht="12.75" customHeight="1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</row>
    <row r="694" spans="1:66" ht="12.75" customHeight="1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</row>
    <row r="695" spans="1:66" ht="12.75" customHeight="1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</row>
    <row r="696" spans="1:66" ht="12.75" customHeight="1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</row>
    <row r="697" spans="1:66" ht="12.75" customHeight="1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</row>
    <row r="698" spans="1:66" ht="12.75" customHeight="1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</row>
    <row r="699" spans="1:66" ht="12.75" customHeight="1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</row>
    <row r="700" spans="1:66" ht="12.75" customHeight="1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</row>
    <row r="701" spans="1:66" ht="12.75" customHeight="1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</row>
    <row r="702" spans="1:66" ht="12.75" customHeight="1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</row>
    <row r="703" spans="1:66" ht="12.75" customHeight="1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</row>
    <row r="704" spans="1:66" ht="12.75" customHeight="1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</row>
    <row r="705" spans="1:66" ht="12.75" customHeight="1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  <c r="BC705" s="23"/>
      <c r="BD705" s="23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</row>
    <row r="706" spans="1:66" ht="12.75" customHeight="1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  <c r="BC706" s="23"/>
      <c r="BD706" s="23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</row>
    <row r="707" spans="1:66" ht="12.75" customHeight="1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  <c r="BC707" s="23"/>
      <c r="BD707" s="23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</row>
    <row r="708" spans="1:66" ht="12.75" customHeight="1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  <c r="BC708" s="23"/>
      <c r="BD708" s="23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</row>
    <row r="709" spans="1:66" ht="12.75" customHeight="1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  <c r="BC709" s="23"/>
      <c r="BD709" s="23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</row>
    <row r="710" spans="1:66" ht="12.75" customHeight="1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  <c r="AZ710" s="23"/>
      <c r="BA710" s="23"/>
      <c r="BB710" s="23"/>
      <c r="BC710" s="23"/>
      <c r="BD710" s="23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</row>
    <row r="711" spans="1:66" ht="12.75" customHeight="1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  <c r="AZ711" s="23"/>
      <c r="BA711" s="23"/>
      <c r="BB711" s="23"/>
      <c r="BC711" s="23"/>
      <c r="BD711" s="23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</row>
    <row r="712" spans="1:66" ht="12.75" customHeight="1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  <c r="AZ712" s="23"/>
      <c r="BA712" s="23"/>
      <c r="BB712" s="23"/>
      <c r="BC712" s="23"/>
      <c r="BD712" s="23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</row>
    <row r="713" spans="1:66" ht="12.75" customHeight="1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  <c r="AZ713" s="23"/>
      <c r="BA713" s="23"/>
      <c r="BB713" s="23"/>
      <c r="BC713" s="23"/>
      <c r="BD713" s="23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</row>
    <row r="714" spans="1:66" ht="12.75" customHeight="1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  <c r="AZ714" s="23"/>
      <c r="BA714" s="23"/>
      <c r="BB714" s="23"/>
      <c r="BC714" s="23"/>
      <c r="BD714" s="23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</row>
    <row r="715" spans="1:66" ht="12.75" customHeight="1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  <c r="AZ715" s="23"/>
      <c r="BA715" s="23"/>
      <c r="BB715" s="23"/>
      <c r="BC715" s="23"/>
      <c r="BD715" s="23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</row>
    <row r="716" spans="1:66" ht="12.75" customHeight="1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  <c r="AZ716" s="23"/>
      <c r="BA716" s="23"/>
      <c r="BB716" s="23"/>
      <c r="BC716" s="23"/>
      <c r="BD716" s="23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</row>
    <row r="717" spans="1:66" ht="12.75" customHeight="1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  <c r="AZ717" s="23"/>
      <c r="BA717" s="23"/>
      <c r="BB717" s="23"/>
      <c r="BC717" s="23"/>
      <c r="BD717" s="23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</row>
    <row r="718" spans="1:66" ht="12.75" customHeight="1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  <c r="AZ718" s="23"/>
      <c r="BA718" s="23"/>
      <c r="BB718" s="23"/>
      <c r="BC718" s="23"/>
      <c r="BD718" s="23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</row>
    <row r="719" spans="1:66" ht="12.75" customHeight="1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  <c r="AZ719" s="23"/>
      <c r="BA719" s="23"/>
      <c r="BB719" s="23"/>
      <c r="BC719" s="23"/>
      <c r="BD719" s="23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</row>
    <row r="720" spans="1:66" ht="12.75" customHeight="1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  <c r="AZ720" s="23"/>
      <c r="BA720" s="23"/>
      <c r="BB720" s="23"/>
      <c r="BC720" s="23"/>
      <c r="BD720" s="23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</row>
    <row r="721" spans="1:66" ht="12.75" customHeight="1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  <c r="AZ721" s="23"/>
      <c r="BA721" s="23"/>
      <c r="BB721" s="23"/>
      <c r="BC721" s="23"/>
      <c r="BD721" s="23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</row>
    <row r="722" spans="1:66" ht="12.75" customHeight="1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  <c r="AZ722" s="23"/>
      <c r="BA722" s="23"/>
      <c r="BB722" s="23"/>
      <c r="BC722" s="23"/>
      <c r="BD722" s="23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</row>
    <row r="723" spans="1:66" ht="12.75" customHeight="1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  <c r="AZ723" s="23"/>
      <c r="BA723" s="23"/>
      <c r="BB723" s="23"/>
      <c r="BC723" s="23"/>
      <c r="BD723" s="23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</row>
    <row r="724" spans="1:66" ht="12.75" customHeight="1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  <c r="AZ724" s="23"/>
      <c r="BA724" s="23"/>
      <c r="BB724" s="23"/>
      <c r="BC724" s="23"/>
      <c r="BD724" s="23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</row>
    <row r="725" spans="1:66" ht="12.75" customHeight="1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  <c r="AZ725" s="23"/>
      <c r="BA725" s="23"/>
      <c r="BB725" s="23"/>
      <c r="BC725" s="23"/>
      <c r="BD725" s="23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</row>
    <row r="726" spans="1:66" ht="12.75" customHeight="1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  <c r="AZ726" s="23"/>
      <c r="BA726" s="23"/>
      <c r="BB726" s="23"/>
      <c r="BC726" s="23"/>
      <c r="BD726" s="23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</row>
    <row r="727" spans="1:66" ht="12.75" customHeight="1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  <c r="AZ727" s="23"/>
      <c r="BA727" s="23"/>
      <c r="BB727" s="23"/>
      <c r="BC727" s="23"/>
      <c r="BD727" s="23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</row>
    <row r="728" spans="1:66" ht="12.75" customHeight="1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  <c r="AZ728" s="23"/>
      <c r="BA728" s="23"/>
      <c r="BB728" s="23"/>
      <c r="BC728" s="23"/>
      <c r="BD728" s="23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</row>
    <row r="729" spans="1:66" ht="12.75" customHeight="1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  <c r="AZ729" s="23"/>
      <c r="BA729" s="23"/>
      <c r="BB729" s="23"/>
      <c r="BC729" s="23"/>
      <c r="BD729" s="23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</row>
    <row r="730" spans="1:66" ht="12.75" customHeight="1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  <c r="AZ730" s="23"/>
      <c r="BA730" s="23"/>
      <c r="BB730" s="23"/>
      <c r="BC730" s="23"/>
      <c r="BD730" s="23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</row>
    <row r="731" spans="1:66" ht="12.75" customHeight="1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  <c r="AZ731" s="23"/>
      <c r="BA731" s="23"/>
      <c r="BB731" s="23"/>
      <c r="BC731" s="23"/>
      <c r="BD731" s="23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</row>
    <row r="732" spans="1:66" ht="12.75" customHeight="1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  <c r="AZ732" s="23"/>
      <c r="BA732" s="23"/>
      <c r="BB732" s="23"/>
      <c r="BC732" s="23"/>
      <c r="BD732" s="23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</row>
    <row r="733" spans="1:66" ht="12.75" customHeight="1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  <c r="AZ733" s="23"/>
      <c r="BA733" s="23"/>
      <c r="BB733" s="23"/>
      <c r="BC733" s="23"/>
      <c r="BD733" s="23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</row>
    <row r="734" spans="1:66" ht="12.75" customHeight="1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  <c r="AZ734" s="23"/>
      <c r="BA734" s="23"/>
      <c r="BB734" s="23"/>
      <c r="BC734" s="23"/>
      <c r="BD734" s="23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</row>
    <row r="735" spans="1:66" ht="12.75" customHeight="1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  <c r="AZ735" s="23"/>
      <c r="BA735" s="23"/>
      <c r="BB735" s="23"/>
      <c r="BC735" s="23"/>
      <c r="BD735" s="23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</row>
    <row r="736" spans="1:66" ht="12.75" customHeight="1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  <c r="AZ736" s="23"/>
      <c r="BA736" s="23"/>
      <c r="BB736" s="23"/>
      <c r="BC736" s="23"/>
      <c r="BD736" s="23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</row>
    <row r="737" spans="1:66" ht="12.75" customHeight="1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  <c r="AZ737" s="23"/>
      <c r="BA737" s="23"/>
      <c r="BB737" s="23"/>
      <c r="BC737" s="23"/>
      <c r="BD737" s="23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</row>
    <row r="738" spans="1:66" ht="12.75" customHeight="1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  <c r="AZ738" s="23"/>
      <c r="BA738" s="23"/>
      <c r="BB738" s="23"/>
      <c r="BC738" s="23"/>
      <c r="BD738" s="23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</row>
    <row r="739" spans="1:66" ht="12.75" customHeight="1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  <c r="AZ739" s="23"/>
      <c r="BA739" s="23"/>
      <c r="BB739" s="23"/>
      <c r="BC739" s="23"/>
      <c r="BD739" s="23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</row>
    <row r="740" spans="1:66" ht="12.75" customHeight="1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  <c r="AZ740" s="23"/>
      <c r="BA740" s="23"/>
      <c r="BB740" s="23"/>
      <c r="BC740" s="23"/>
      <c r="BD740" s="23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</row>
    <row r="741" spans="1:66" ht="12.75" customHeight="1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  <c r="AZ741" s="23"/>
      <c r="BA741" s="23"/>
      <c r="BB741" s="23"/>
      <c r="BC741" s="23"/>
      <c r="BD741" s="23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</row>
    <row r="742" spans="1:66" ht="12.75" customHeight="1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  <c r="AZ742" s="23"/>
      <c r="BA742" s="23"/>
      <c r="BB742" s="23"/>
      <c r="BC742" s="23"/>
      <c r="BD742" s="23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</row>
    <row r="743" spans="1:66" ht="12.75" customHeight="1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  <c r="AZ743" s="23"/>
      <c r="BA743" s="23"/>
      <c r="BB743" s="23"/>
      <c r="BC743" s="23"/>
      <c r="BD743" s="23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</row>
    <row r="744" spans="1:66" ht="12.75" customHeight="1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  <c r="AZ744" s="23"/>
      <c r="BA744" s="23"/>
      <c r="BB744" s="23"/>
      <c r="BC744" s="23"/>
      <c r="BD744" s="23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</row>
    <row r="745" spans="1:66" ht="12.75" customHeight="1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  <c r="AZ745" s="23"/>
      <c r="BA745" s="23"/>
      <c r="BB745" s="23"/>
      <c r="BC745" s="23"/>
      <c r="BD745" s="23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</row>
    <row r="746" spans="1:66" ht="12.75" customHeight="1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  <c r="AZ746" s="23"/>
      <c r="BA746" s="23"/>
      <c r="BB746" s="23"/>
      <c r="BC746" s="23"/>
      <c r="BD746" s="23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</row>
    <row r="747" spans="1:66" ht="12.75" customHeight="1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  <c r="AZ747" s="23"/>
      <c r="BA747" s="23"/>
      <c r="BB747" s="23"/>
      <c r="BC747" s="23"/>
      <c r="BD747" s="23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</row>
    <row r="748" spans="1:66" ht="12.75" customHeight="1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  <c r="AZ748" s="23"/>
      <c r="BA748" s="23"/>
      <c r="BB748" s="23"/>
      <c r="BC748" s="23"/>
      <c r="BD748" s="23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</row>
    <row r="749" spans="1:66" ht="12.75" customHeight="1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  <c r="AZ749" s="23"/>
      <c r="BA749" s="23"/>
      <c r="BB749" s="23"/>
      <c r="BC749" s="23"/>
      <c r="BD749" s="23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</row>
    <row r="750" spans="1:66" ht="12.75" customHeight="1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  <c r="AZ750" s="23"/>
      <c r="BA750" s="23"/>
      <c r="BB750" s="23"/>
      <c r="BC750" s="23"/>
      <c r="BD750" s="23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</row>
    <row r="751" spans="1:66" ht="12.75" customHeight="1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3"/>
      <c r="AZ751" s="23"/>
      <c r="BA751" s="23"/>
      <c r="BB751" s="23"/>
      <c r="BC751" s="23"/>
      <c r="BD751" s="23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</row>
    <row r="752" spans="1:66" ht="12.75" customHeight="1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3"/>
      <c r="AZ752" s="23"/>
      <c r="BA752" s="23"/>
      <c r="BB752" s="23"/>
      <c r="BC752" s="23"/>
      <c r="BD752" s="23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</row>
    <row r="753" spans="1:66" ht="12.75" customHeight="1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  <c r="BC753" s="23"/>
      <c r="BD753" s="23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</row>
    <row r="754" spans="1:66" ht="12.75" customHeight="1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3"/>
      <c r="AZ754" s="23"/>
      <c r="BA754" s="23"/>
      <c r="BB754" s="23"/>
      <c r="BC754" s="23"/>
      <c r="BD754" s="23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</row>
    <row r="755" spans="1:66" ht="12.75" customHeight="1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3"/>
      <c r="AZ755" s="23"/>
      <c r="BA755" s="23"/>
      <c r="BB755" s="23"/>
      <c r="BC755" s="23"/>
      <c r="BD755" s="23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</row>
    <row r="756" spans="1:66" ht="12.75" customHeight="1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3"/>
      <c r="AZ756" s="23"/>
      <c r="BA756" s="23"/>
      <c r="BB756" s="23"/>
      <c r="BC756" s="23"/>
      <c r="BD756" s="23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</row>
    <row r="757" spans="1:66" ht="12.75" customHeight="1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3"/>
      <c r="AZ757" s="23"/>
      <c r="BA757" s="23"/>
      <c r="BB757" s="23"/>
      <c r="BC757" s="23"/>
      <c r="BD757" s="23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</row>
    <row r="758" spans="1:66" ht="12.75" customHeight="1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  <c r="AW758" s="23"/>
      <c r="AX758" s="23"/>
      <c r="AY758" s="23"/>
      <c r="AZ758" s="23"/>
      <c r="BA758" s="23"/>
      <c r="BB758" s="23"/>
      <c r="BC758" s="23"/>
      <c r="BD758" s="23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</row>
    <row r="759" spans="1:66" ht="12.75" customHeight="1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3"/>
      <c r="AW759" s="23"/>
      <c r="AX759" s="23"/>
      <c r="AY759" s="23"/>
      <c r="AZ759" s="23"/>
      <c r="BA759" s="23"/>
      <c r="BB759" s="23"/>
      <c r="BC759" s="23"/>
      <c r="BD759" s="23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</row>
    <row r="760" spans="1:66" ht="12.75" customHeight="1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  <c r="AW760" s="23"/>
      <c r="AX760" s="23"/>
      <c r="AY760" s="23"/>
      <c r="AZ760" s="23"/>
      <c r="BA760" s="23"/>
      <c r="BB760" s="23"/>
      <c r="BC760" s="23"/>
      <c r="BD760" s="23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</row>
    <row r="761" spans="1:66" ht="12.75" customHeight="1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3"/>
      <c r="AW761" s="23"/>
      <c r="AX761" s="23"/>
      <c r="AY761" s="23"/>
      <c r="AZ761" s="23"/>
      <c r="BA761" s="23"/>
      <c r="BB761" s="23"/>
      <c r="BC761" s="23"/>
      <c r="BD761" s="23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</row>
    <row r="762" spans="1:66" ht="12.75" customHeight="1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3"/>
      <c r="AW762" s="23"/>
      <c r="AX762" s="23"/>
      <c r="AY762" s="23"/>
      <c r="AZ762" s="23"/>
      <c r="BA762" s="23"/>
      <c r="BB762" s="23"/>
      <c r="BC762" s="23"/>
      <c r="BD762" s="23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</row>
    <row r="763" spans="1:66" ht="12.75" customHeight="1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  <c r="AT763" s="23"/>
      <c r="AU763" s="23"/>
      <c r="AV763" s="23"/>
      <c r="AW763" s="23"/>
      <c r="AX763" s="23"/>
      <c r="AY763" s="23"/>
      <c r="AZ763" s="23"/>
      <c r="BA763" s="23"/>
      <c r="BB763" s="23"/>
      <c r="BC763" s="23"/>
      <c r="BD763" s="23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</row>
    <row r="764" spans="1:66" ht="12.75" customHeight="1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  <c r="AW764" s="23"/>
      <c r="AX764" s="23"/>
      <c r="AY764" s="23"/>
      <c r="AZ764" s="23"/>
      <c r="BA764" s="23"/>
      <c r="BB764" s="23"/>
      <c r="BC764" s="23"/>
      <c r="BD764" s="23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</row>
    <row r="765" spans="1:66" ht="12.75" customHeight="1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  <c r="AT765" s="23"/>
      <c r="AU765" s="23"/>
      <c r="AV765" s="23"/>
      <c r="AW765" s="23"/>
      <c r="AX765" s="23"/>
      <c r="AY765" s="23"/>
      <c r="AZ765" s="23"/>
      <c r="BA765" s="23"/>
      <c r="BB765" s="23"/>
      <c r="BC765" s="23"/>
      <c r="BD765" s="23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</row>
    <row r="766" spans="1:66" ht="12.75" customHeight="1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/>
      <c r="AV766" s="23"/>
      <c r="AW766" s="23"/>
      <c r="AX766" s="23"/>
      <c r="AY766" s="23"/>
      <c r="AZ766" s="23"/>
      <c r="BA766" s="23"/>
      <c r="BB766" s="23"/>
      <c r="BC766" s="23"/>
      <c r="BD766" s="23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</row>
    <row r="767" spans="1:66" ht="12.75" customHeight="1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  <c r="AW767" s="23"/>
      <c r="AX767" s="23"/>
      <c r="AY767" s="23"/>
      <c r="AZ767" s="23"/>
      <c r="BA767" s="23"/>
      <c r="BB767" s="23"/>
      <c r="BC767" s="23"/>
      <c r="BD767" s="23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</row>
    <row r="768" spans="1:66" ht="12.75" customHeight="1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3"/>
      <c r="AW768" s="23"/>
      <c r="AX768" s="23"/>
      <c r="AY768" s="23"/>
      <c r="AZ768" s="23"/>
      <c r="BA768" s="23"/>
      <c r="BB768" s="23"/>
      <c r="BC768" s="23"/>
      <c r="BD768" s="23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</row>
    <row r="769" spans="1:66" ht="12.75" customHeight="1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  <c r="AT769" s="23"/>
      <c r="AU769" s="23"/>
      <c r="AV769" s="23"/>
      <c r="AW769" s="23"/>
      <c r="AX769" s="23"/>
      <c r="AY769" s="23"/>
      <c r="AZ769" s="23"/>
      <c r="BA769" s="23"/>
      <c r="BB769" s="23"/>
      <c r="BC769" s="23"/>
      <c r="BD769" s="23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</row>
    <row r="770" spans="1:66" ht="12.75" customHeight="1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  <c r="AT770" s="23"/>
      <c r="AU770" s="23"/>
      <c r="AV770" s="23"/>
      <c r="AW770" s="23"/>
      <c r="AX770" s="23"/>
      <c r="AY770" s="23"/>
      <c r="AZ770" s="23"/>
      <c r="BA770" s="23"/>
      <c r="BB770" s="23"/>
      <c r="BC770" s="23"/>
      <c r="BD770" s="23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</row>
    <row r="771" spans="1:66" ht="12.75" customHeight="1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  <c r="AT771" s="23"/>
      <c r="AU771" s="23"/>
      <c r="AV771" s="23"/>
      <c r="AW771" s="23"/>
      <c r="AX771" s="23"/>
      <c r="AY771" s="23"/>
      <c r="AZ771" s="23"/>
      <c r="BA771" s="23"/>
      <c r="BB771" s="23"/>
      <c r="BC771" s="23"/>
      <c r="BD771" s="23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</row>
    <row r="772" spans="1:66" ht="12.75" customHeight="1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  <c r="AT772" s="23"/>
      <c r="AU772" s="23"/>
      <c r="AV772" s="23"/>
      <c r="AW772" s="23"/>
      <c r="AX772" s="23"/>
      <c r="AY772" s="23"/>
      <c r="AZ772" s="23"/>
      <c r="BA772" s="23"/>
      <c r="BB772" s="23"/>
      <c r="BC772" s="23"/>
      <c r="BD772" s="23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</row>
    <row r="773" spans="1:66" ht="12.75" customHeight="1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  <c r="AW773" s="23"/>
      <c r="AX773" s="23"/>
      <c r="AY773" s="23"/>
      <c r="AZ773" s="23"/>
      <c r="BA773" s="23"/>
      <c r="BB773" s="23"/>
      <c r="BC773" s="23"/>
      <c r="BD773" s="23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</row>
    <row r="774" spans="1:66" ht="12.75" customHeight="1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3"/>
      <c r="AW774" s="23"/>
      <c r="AX774" s="23"/>
      <c r="AY774" s="23"/>
      <c r="AZ774" s="23"/>
      <c r="BA774" s="23"/>
      <c r="BB774" s="23"/>
      <c r="BC774" s="23"/>
      <c r="BD774" s="23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</row>
    <row r="775" spans="1:66" ht="12.75" customHeight="1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/>
      <c r="AU775" s="23"/>
      <c r="AV775" s="23"/>
      <c r="AW775" s="23"/>
      <c r="AX775" s="23"/>
      <c r="AY775" s="23"/>
      <c r="AZ775" s="23"/>
      <c r="BA775" s="23"/>
      <c r="BB775" s="23"/>
      <c r="BC775" s="23"/>
      <c r="BD775" s="23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</row>
    <row r="776" spans="1:66" ht="12.75" customHeight="1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3"/>
      <c r="AW776" s="23"/>
      <c r="AX776" s="23"/>
      <c r="AY776" s="23"/>
      <c r="AZ776" s="23"/>
      <c r="BA776" s="23"/>
      <c r="BB776" s="23"/>
      <c r="BC776" s="23"/>
      <c r="BD776" s="23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</row>
    <row r="777" spans="1:66" ht="12.75" customHeight="1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3"/>
      <c r="AW777" s="23"/>
      <c r="AX777" s="23"/>
      <c r="AY777" s="23"/>
      <c r="AZ777" s="23"/>
      <c r="BA777" s="23"/>
      <c r="BB777" s="23"/>
      <c r="BC777" s="23"/>
      <c r="BD777" s="23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</row>
    <row r="778" spans="1:66" ht="12.75" customHeight="1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3"/>
      <c r="AW778" s="23"/>
      <c r="AX778" s="23"/>
      <c r="AY778" s="23"/>
      <c r="AZ778" s="23"/>
      <c r="BA778" s="23"/>
      <c r="BB778" s="23"/>
      <c r="BC778" s="23"/>
      <c r="BD778" s="23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</row>
    <row r="779" spans="1:66" ht="12.75" customHeight="1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  <c r="AT779" s="23"/>
      <c r="AU779" s="23"/>
      <c r="AV779" s="23"/>
      <c r="AW779" s="23"/>
      <c r="AX779" s="23"/>
      <c r="AY779" s="23"/>
      <c r="AZ779" s="23"/>
      <c r="BA779" s="23"/>
      <c r="BB779" s="23"/>
      <c r="BC779" s="23"/>
      <c r="BD779" s="23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</row>
    <row r="780" spans="1:66" ht="12.75" customHeight="1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/>
      <c r="AR780" s="23"/>
      <c r="AS780" s="23"/>
      <c r="AT780" s="23"/>
      <c r="AU780" s="23"/>
      <c r="AV780" s="23"/>
      <c r="AW780" s="23"/>
      <c r="AX780" s="23"/>
      <c r="AY780" s="23"/>
      <c r="AZ780" s="23"/>
      <c r="BA780" s="23"/>
      <c r="BB780" s="23"/>
      <c r="BC780" s="23"/>
      <c r="BD780" s="23"/>
      <c r="BE780" s="23"/>
      <c r="BF780" s="23"/>
      <c r="BG780" s="23"/>
      <c r="BH780" s="23"/>
      <c r="BI780" s="23"/>
      <c r="BJ780" s="23"/>
      <c r="BK780" s="23"/>
      <c r="BL780" s="23"/>
      <c r="BM780" s="23"/>
      <c r="BN780" s="23"/>
    </row>
    <row r="781" spans="1:66" ht="12.75" customHeight="1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  <c r="AQ781" s="23"/>
      <c r="AR781" s="23"/>
      <c r="AS781" s="23"/>
      <c r="AT781" s="23"/>
      <c r="AU781" s="23"/>
      <c r="AV781" s="23"/>
      <c r="AW781" s="23"/>
      <c r="AX781" s="23"/>
      <c r="AY781" s="23"/>
      <c r="AZ781" s="23"/>
      <c r="BA781" s="23"/>
      <c r="BB781" s="23"/>
      <c r="BC781" s="23"/>
      <c r="BD781" s="23"/>
      <c r="BE781" s="23"/>
      <c r="BF781" s="23"/>
      <c r="BG781" s="23"/>
      <c r="BH781" s="23"/>
      <c r="BI781" s="23"/>
      <c r="BJ781" s="23"/>
      <c r="BK781" s="23"/>
      <c r="BL781" s="23"/>
      <c r="BM781" s="23"/>
      <c r="BN781" s="23"/>
    </row>
    <row r="782" spans="1:66" ht="12.75" customHeight="1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  <c r="AQ782" s="23"/>
      <c r="AR782" s="23"/>
      <c r="AS782" s="23"/>
      <c r="AT782" s="23"/>
      <c r="AU782" s="23"/>
      <c r="AV782" s="23"/>
      <c r="AW782" s="23"/>
      <c r="AX782" s="23"/>
      <c r="AY782" s="23"/>
      <c r="AZ782" s="23"/>
      <c r="BA782" s="23"/>
      <c r="BB782" s="23"/>
      <c r="BC782" s="23"/>
      <c r="BD782" s="23"/>
      <c r="BE782" s="23"/>
      <c r="BF782" s="23"/>
      <c r="BG782" s="23"/>
      <c r="BH782" s="23"/>
      <c r="BI782" s="23"/>
      <c r="BJ782" s="23"/>
      <c r="BK782" s="23"/>
      <c r="BL782" s="23"/>
      <c r="BM782" s="23"/>
      <c r="BN782" s="23"/>
    </row>
    <row r="783" spans="1:66" ht="12.75" customHeight="1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  <c r="AT783" s="23"/>
      <c r="AU783" s="23"/>
      <c r="AV783" s="23"/>
      <c r="AW783" s="23"/>
      <c r="AX783" s="23"/>
      <c r="AY783" s="23"/>
      <c r="AZ783" s="23"/>
      <c r="BA783" s="23"/>
      <c r="BB783" s="23"/>
      <c r="BC783" s="23"/>
      <c r="BD783" s="23"/>
      <c r="BE783" s="23"/>
      <c r="BF783" s="23"/>
      <c r="BG783" s="23"/>
      <c r="BH783" s="23"/>
      <c r="BI783" s="23"/>
      <c r="BJ783" s="23"/>
      <c r="BK783" s="23"/>
      <c r="BL783" s="23"/>
      <c r="BM783" s="23"/>
      <c r="BN783" s="23"/>
    </row>
    <row r="784" spans="1:66" ht="12.75" customHeight="1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  <c r="AT784" s="23"/>
      <c r="AU784" s="23"/>
      <c r="AV784" s="23"/>
      <c r="AW784" s="23"/>
      <c r="AX784" s="23"/>
      <c r="AY784" s="23"/>
      <c r="AZ784" s="23"/>
      <c r="BA784" s="23"/>
      <c r="BB784" s="23"/>
      <c r="BC784" s="23"/>
      <c r="BD784" s="23"/>
      <c r="BE784" s="23"/>
      <c r="BF784" s="23"/>
      <c r="BG784" s="23"/>
      <c r="BH784" s="23"/>
      <c r="BI784" s="23"/>
      <c r="BJ784" s="23"/>
      <c r="BK784" s="23"/>
      <c r="BL784" s="23"/>
      <c r="BM784" s="23"/>
      <c r="BN784" s="23"/>
    </row>
    <row r="785" spans="1:66" ht="12.75" customHeight="1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  <c r="AQ785" s="23"/>
      <c r="AR785" s="23"/>
      <c r="AS785" s="23"/>
      <c r="AT785" s="23"/>
      <c r="AU785" s="23"/>
      <c r="AV785" s="23"/>
      <c r="AW785" s="23"/>
      <c r="AX785" s="23"/>
      <c r="AY785" s="23"/>
      <c r="AZ785" s="23"/>
      <c r="BA785" s="23"/>
      <c r="BB785" s="23"/>
      <c r="BC785" s="23"/>
      <c r="BD785" s="23"/>
      <c r="BE785" s="23"/>
      <c r="BF785" s="23"/>
      <c r="BG785" s="23"/>
      <c r="BH785" s="23"/>
      <c r="BI785" s="23"/>
      <c r="BJ785" s="23"/>
      <c r="BK785" s="23"/>
      <c r="BL785" s="23"/>
      <c r="BM785" s="23"/>
      <c r="BN785" s="23"/>
    </row>
    <row r="786" spans="1:66" ht="12.75" customHeight="1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  <c r="AT786" s="23"/>
      <c r="AU786" s="23"/>
      <c r="AV786" s="23"/>
      <c r="AW786" s="23"/>
      <c r="AX786" s="23"/>
      <c r="AY786" s="23"/>
      <c r="AZ786" s="23"/>
      <c r="BA786" s="23"/>
      <c r="BB786" s="23"/>
      <c r="BC786" s="23"/>
      <c r="BD786" s="23"/>
      <c r="BE786" s="23"/>
      <c r="BF786" s="23"/>
      <c r="BG786" s="23"/>
      <c r="BH786" s="23"/>
      <c r="BI786" s="23"/>
      <c r="BJ786" s="23"/>
      <c r="BK786" s="23"/>
      <c r="BL786" s="23"/>
      <c r="BM786" s="23"/>
      <c r="BN786" s="23"/>
    </row>
    <row r="787" spans="1:66" ht="12.75" customHeight="1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/>
      <c r="AS787" s="23"/>
      <c r="AT787" s="23"/>
      <c r="AU787" s="23"/>
      <c r="AV787" s="23"/>
      <c r="AW787" s="23"/>
      <c r="AX787" s="23"/>
      <c r="AY787" s="23"/>
      <c r="AZ787" s="23"/>
      <c r="BA787" s="23"/>
      <c r="BB787" s="23"/>
      <c r="BC787" s="23"/>
      <c r="BD787" s="23"/>
      <c r="BE787" s="23"/>
      <c r="BF787" s="23"/>
      <c r="BG787" s="23"/>
      <c r="BH787" s="23"/>
      <c r="BI787" s="23"/>
      <c r="BJ787" s="23"/>
      <c r="BK787" s="23"/>
      <c r="BL787" s="23"/>
      <c r="BM787" s="23"/>
      <c r="BN787" s="23"/>
    </row>
    <row r="788" spans="1:66" ht="12.75" customHeight="1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/>
      <c r="AR788" s="23"/>
      <c r="AS788" s="23"/>
      <c r="AT788" s="23"/>
      <c r="AU788" s="23"/>
      <c r="AV788" s="23"/>
      <c r="AW788" s="23"/>
      <c r="AX788" s="23"/>
      <c r="AY788" s="23"/>
      <c r="AZ788" s="23"/>
      <c r="BA788" s="23"/>
      <c r="BB788" s="23"/>
      <c r="BC788" s="23"/>
      <c r="BD788" s="23"/>
      <c r="BE788" s="23"/>
      <c r="BF788" s="23"/>
      <c r="BG788" s="23"/>
      <c r="BH788" s="23"/>
      <c r="BI788" s="23"/>
      <c r="BJ788" s="23"/>
      <c r="BK788" s="23"/>
      <c r="BL788" s="23"/>
      <c r="BM788" s="23"/>
      <c r="BN788" s="23"/>
    </row>
    <row r="789" spans="1:66" ht="12.75" customHeight="1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  <c r="AT789" s="23"/>
      <c r="AU789" s="23"/>
      <c r="AV789" s="23"/>
      <c r="AW789" s="23"/>
      <c r="AX789" s="23"/>
      <c r="AY789" s="23"/>
      <c r="AZ789" s="23"/>
      <c r="BA789" s="23"/>
      <c r="BB789" s="23"/>
      <c r="BC789" s="23"/>
      <c r="BD789" s="23"/>
      <c r="BE789" s="23"/>
      <c r="BF789" s="23"/>
      <c r="BG789" s="23"/>
      <c r="BH789" s="23"/>
      <c r="BI789" s="23"/>
      <c r="BJ789" s="23"/>
      <c r="BK789" s="23"/>
      <c r="BL789" s="23"/>
      <c r="BM789" s="23"/>
      <c r="BN789" s="23"/>
    </row>
    <row r="790" spans="1:66" ht="12.75" customHeight="1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  <c r="AW790" s="23"/>
      <c r="AX790" s="23"/>
      <c r="AY790" s="23"/>
      <c r="AZ790" s="23"/>
      <c r="BA790" s="23"/>
      <c r="BB790" s="23"/>
      <c r="BC790" s="23"/>
      <c r="BD790" s="23"/>
      <c r="BE790" s="23"/>
      <c r="BF790" s="23"/>
      <c r="BG790" s="23"/>
      <c r="BH790" s="23"/>
      <c r="BI790" s="23"/>
      <c r="BJ790" s="23"/>
      <c r="BK790" s="23"/>
      <c r="BL790" s="23"/>
      <c r="BM790" s="23"/>
      <c r="BN790" s="23"/>
    </row>
    <row r="791" spans="1:66" ht="12.75" customHeight="1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/>
      <c r="AU791" s="23"/>
      <c r="AV791" s="23"/>
      <c r="AW791" s="23"/>
      <c r="AX791" s="23"/>
      <c r="AY791" s="23"/>
      <c r="AZ791" s="23"/>
      <c r="BA791" s="23"/>
      <c r="BB791" s="23"/>
      <c r="BC791" s="23"/>
      <c r="BD791" s="23"/>
      <c r="BE791" s="23"/>
      <c r="BF791" s="23"/>
      <c r="BG791" s="23"/>
      <c r="BH791" s="23"/>
      <c r="BI791" s="23"/>
      <c r="BJ791" s="23"/>
      <c r="BK791" s="23"/>
      <c r="BL791" s="23"/>
      <c r="BM791" s="23"/>
      <c r="BN791" s="23"/>
    </row>
    <row r="792" spans="1:66" ht="12.75" customHeight="1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3"/>
      <c r="AW792" s="23"/>
      <c r="AX792" s="23"/>
      <c r="AY792" s="23"/>
      <c r="AZ792" s="23"/>
      <c r="BA792" s="23"/>
      <c r="BB792" s="23"/>
      <c r="BC792" s="23"/>
      <c r="BD792" s="23"/>
      <c r="BE792" s="23"/>
      <c r="BF792" s="23"/>
      <c r="BG792" s="23"/>
      <c r="BH792" s="23"/>
      <c r="BI792" s="23"/>
      <c r="BJ792" s="23"/>
      <c r="BK792" s="23"/>
      <c r="BL792" s="23"/>
      <c r="BM792" s="23"/>
      <c r="BN792" s="23"/>
    </row>
    <row r="793" spans="1:66" ht="12.75" customHeight="1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  <c r="AQ793" s="23"/>
      <c r="AR793" s="23"/>
      <c r="AS793" s="23"/>
      <c r="AT793" s="23"/>
      <c r="AU793" s="23"/>
      <c r="AV793" s="23"/>
      <c r="AW793" s="23"/>
      <c r="AX793" s="23"/>
      <c r="AY793" s="23"/>
      <c r="AZ793" s="23"/>
      <c r="BA793" s="23"/>
      <c r="BB793" s="23"/>
      <c r="BC793" s="23"/>
      <c r="BD793" s="23"/>
      <c r="BE793" s="23"/>
      <c r="BF793" s="23"/>
      <c r="BG793" s="23"/>
      <c r="BH793" s="23"/>
      <c r="BI793" s="23"/>
      <c r="BJ793" s="23"/>
      <c r="BK793" s="23"/>
      <c r="BL793" s="23"/>
      <c r="BM793" s="23"/>
      <c r="BN793" s="23"/>
    </row>
    <row r="794" spans="1:66" ht="12.75" customHeight="1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  <c r="AQ794" s="23"/>
      <c r="AR794" s="23"/>
      <c r="AS794" s="23"/>
      <c r="AT794" s="23"/>
      <c r="AU794" s="23"/>
      <c r="AV794" s="23"/>
      <c r="AW794" s="23"/>
      <c r="AX794" s="23"/>
      <c r="AY794" s="23"/>
      <c r="AZ794" s="23"/>
      <c r="BA794" s="23"/>
      <c r="BB794" s="23"/>
      <c r="BC794" s="23"/>
      <c r="BD794" s="23"/>
      <c r="BE794" s="23"/>
      <c r="BF794" s="23"/>
      <c r="BG794" s="23"/>
      <c r="BH794" s="23"/>
      <c r="BI794" s="23"/>
      <c r="BJ794" s="23"/>
      <c r="BK794" s="23"/>
      <c r="BL794" s="23"/>
      <c r="BM794" s="23"/>
      <c r="BN794" s="23"/>
    </row>
    <row r="795" spans="1:66" ht="12.75" customHeight="1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  <c r="AT795" s="23"/>
      <c r="AU795" s="23"/>
      <c r="AV795" s="23"/>
      <c r="AW795" s="23"/>
      <c r="AX795" s="23"/>
      <c r="AY795" s="23"/>
      <c r="AZ795" s="23"/>
      <c r="BA795" s="23"/>
      <c r="BB795" s="23"/>
      <c r="BC795" s="23"/>
      <c r="BD795" s="23"/>
      <c r="BE795" s="23"/>
      <c r="BF795" s="23"/>
      <c r="BG795" s="23"/>
      <c r="BH795" s="23"/>
      <c r="BI795" s="23"/>
      <c r="BJ795" s="23"/>
      <c r="BK795" s="23"/>
      <c r="BL795" s="23"/>
      <c r="BM795" s="23"/>
      <c r="BN795" s="23"/>
    </row>
    <row r="796" spans="1:66" ht="12.75" customHeight="1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  <c r="AQ796" s="23"/>
      <c r="AR796" s="23"/>
      <c r="AS796" s="23"/>
      <c r="AT796" s="23"/>
      <c r="AU796" s="23"/>
      <c r="AV796" s="23"/>
      <c r="AW796" s="23"/>
      <c r="AX796" s="23"/>
      <c r="AY796" s="23"/>
      <c r="AZ796" s="23"/>
      <c r="BA796" s="23"/>
      <c r="BB796" s="23"/>
      <c r="BC796" s="23"/>
      <c r="BD796" s="23"/>
      <c r="BE796" s="23"/>
      <c r="BF796" s="23"/>
      <c r="BG796" s="23"/>
      <c r="BH796" s="23"/>
      <c r="BI796" s="23"/>
      <c r="BJ796" s="23"/>
      <c r="BK796" s="23"/>
      <c r="BL796" s="23"/>
      <c r="BM796" s="23"/>
      <c r="BN796" s="23"/>
    </row>
    <row r="797" spans="1:66" ht="12.75" customHeight="1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/>
      <c r="AS797" s="23"/>
      <c r="AT797" s="23"/>
      <c r="AU797" s="23"/>
      <c r="AV797" s="23"/>
      <c r="AW797" s="23"/>
      <c r="AX797" s="23"/>
      <c r="AY797" s="23"/>
      <c r="AZ797" s="23"/>
      <c r="BA797" s="23"/>
      <c r="BB797" s="23"/>
      <c r="BC797" s="23"/>
      <c r="BD797" s="23"/>
      <c r="BE797" s="23"/>
      <c r="BF797" s="23"/>
      <c r="BG797" s="23"/>
      <c r="BH797" s="23"/>
      <c r="BI797" s="23"/>
      <c r="BJ797" s="23"/>
      <c r="BK797" s="23"/>
      <c r="BL797" s="23"/>
      <c r="BM797" s="23"/>
      <c r="BN797" s="23"/>
    </row>
    <row r="798" spans="1:66" ht="12.75" customHeight="1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3"/>
      <c r="AW798" s="23"/>
      <c r="AX798" s="23"/>
      <c r="AY798" s="23"/>
      <c r="AZ798" s="23"/>
      <c r="BA798" s="23"/>
      <c r="BB798" s="23"/>
      <c r="BC798" s="23"/>
      <c r="BD798" s="23"/>
      <c r="BE798" s="23"/>
      <c r="BF798" s="23"/>
      <c r="BG798" s="23"/>
      <c r="BH798" s="23"/>
      <c r="BI798" s="23"/>
      <c r="BJ798" s="23"/>
      <c r="BK798" s="23"/>
      <c r="BL798" s="23"/>
      <c r="BM798" s="23"/>
      <c r="BN798" s="23"/>
    </row>
    <row r="799" spans="1:66" ht="12.75" customHeight="1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3"/>
      <c r="AW799" s="23"/>
      <c r="AX799" s="23"/>
      <c r="AY799" s="23"/>
      <c r="AZ799" s="23"/>
      <c r="BA799" s="23"/>
      <c r="BB799" s="23"/>
      <c r="BC799" s="23"/>
      <c r="BD799" s="23"/>
      <c r="BE799" s="23"/>
      <c r="BF799" s="23"/>
      <c r="BG799" s="23"/>
      <c r="BH799" s="23"/>
      <c r="BI799" s="23"/>
      <c r="BJ799" s="23"/>
      <c r="BK799" s="23"/>
      <c r="BL799" s="23"/>
      <c r="BM799" s="23"/>
      <c r="BN799" s="23"/>
    </row>
    <row r="800" spans="1:66" ht="12.75" customHeight="1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/>
      <c r="AU800" s="23"/>
      <c r="AV800" s="23"/>
      <c r="AW800" s="23"/>
      <c r="AX800" s="23"/>
      <c r="AY800" s="23"/>
      <c r="AZ800" s="23"/>
      <c r="BA800" s="23"/>
      <c r="BB800" s="23"/>
      <c r="BC800" s="23"/>
      <c r="BD800" s="23"/>
      <c r="BE800" s="23"/>
      <c r="BF800" s="23"/>
      <c r="BG800" s="23"/>
      <c r="BH800" s="23"/>
      <c r="BI800" s="23"/>
      <c r="BJ800" s="23"/>
      <c r="BK800" s="23"/>
      <c r="BL800" s="23"/>
      <c r="BM800" s="23"/>
      <c r="BN800" s="23"/>
    </row>
    <row r="801" spans="1:66" ht="12.75" customHeight="1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  <c r="AT801" s="23"/>
      <c r="AU801" s="23"/>
      <c r="AV801" s="23"/>
      <c r="AW801" s="23"/>
      <c r="AX801" s="23"/>
      <c r="AY801" s="23"/>
      <c r="AZ801" s="23"/>
      <c r="BA801" s="23"/>
      <c r="BB801" s="23"/>
      <c r="BC801" s="23"/>
      <c r="BD801" s="23"/>
      <c r="BE801" s="23"/>
      <c r="BF801" s="23"/>
      <c r="BG801" s="23"/>
      <c r="BH801" s="23"/>
      <c r="BI801" s="23"/>
      <c r="BJ801" s="23"/>
      <c r="BK801" s="23"/>
      <c r="BL801" s="23"/>
      <c r="BM801" s="23"/>
      <c r="BN801" s="23"/>
    </row>
    <row r="802" spans="1:66" ht="12.75" customHeight="1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  <c r="AT802" s="23"/>
      <c r="AU802" s="23"/>
      <c r="AV802" s="23"/>
      <c r="AW802" s="23"/>
      <c r="AX802" s="23"/>
      <c r="AY802" s="23"/>
      <c r="AZ802" s="23"/>
      <c r="BA802" s="23"/>
      <c r="BB802" s="23"/>
      <c r="BC802" s="23"/>
      <c r="BD802" s="23"/>
      <c r="BE802" s="23"/>
      <c r="BF802" s="23"/>
      <c r="BG802" s="23"/>
      <c r="BH802" s="23"/>
      <c r="BI802" s="23"/>
      <c r="BJ802" s="23"/>
      <c r="BK802" s="23"/>
      <c r="BL802" s="23"/>
      <c r="BM802" s="23"/>
      <c r="BN802" s="23"/>
    </row>
    <row r="803" spans="1:66" ht="12.75" customHeight="1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/>
      <c r="AR803" s="23"/>
      <c r="AS803" s="23"/>
      <c r="AT803" s="23"/>
      <c r="AU803" s="23"/>
      <c r="AV803" s="23"/>
      <c r="AW803" s="23"/>
      <c r="AX803" s="23"/>
      <c r="AY803" s="23"/>
      <c r="AZ803" s="23"/>
      <c r="BA803" s="23"/>
      <c r="BB803" s="23"/>
      <c r="BC803" s="23"/>
      <c r="BD803" s="23"/>
      <c r="BE803" s="23"/>
      <c r="BF803" s="23"/>
      <c r="BG803" s="23"/>
      <c r="BH803" s="23"/>
      <c r="BI803" s="23"/>
      <c r="BJ803" s="23"/>
      <c r="BK803" s="23"/>
      <c r="BL803" s="23"/>
      <c r="BM803" s="23"/>
      <c r="BN803" s="23"/>
    </row>
    <row r="804" spans="1:66" ht="12.75" customHeight="1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  <c r="AT804" s="23"/>
      <c r="AU804" s="23"/>
      <c r="AV804" s="23"/>
      <c r="AW804" s="23"/>
      <c r="AX804" s="23"/>
      <c r="AY804" s="23"/>
      <c r="AZ804" s="23"/>
      <c r="BA804" s="23"/>
      <c r="BB804" s="23"/>
      <c r="BC804" s="23"/>
      <c r="BD804" s="23"/>
      <c r="BE804" s="23"/>
      <c r="BF804" s="23"/>
      <c r="BG804" s="23"/>
      <c r="BH804" s="23"/>
      <c r="BI804" s="23"/>
      <c r="BJ804" s="23"/>
      <c r="BK804" s="23"/>
      <c r="BL804" s="23"/>
      <c r="BM804" s="23"/>
      <c r="BN804" s="23"/>
    </row>
    <row r="805" spans="1:66" ht="12.75" customHeight="1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  <c r="AM805" s="23"/>
      <c r="AN805" s="23"/>
      <c r="AO805" s="23"/>
      <c r="AP805" s="23"/>
      <c r="AQ805" s="23"/>
      <c r="AR805" s="23"/>
      <c r="AS805" s="23"/>
      <c r="AT805" s="23"/>
      <c r="AU805" s="23"/>
      <c r="AV805" s="23"/>
      <c r="AW805" s="23"/>
      <c r="AX805" s="23"/>
      <c r="AY805" s="23"/>
      <c r="AZ805" s="23"/>
      <c r="BA805" s="23"/>
      <c r="BB805" s="23"/>
      <c r="BC805" s="23"/>
      <c r="BD805" s="23"/>
      <c r="BE805" s="23"/>
      <c r="BF805" s="23"/>
      <c r="BG805" s="23"/>
      <c r="BH805" s="23"/>
      <c r="BI805" s="23"/>
      <c r="BJ805" s="23"/>
      <c r="BK805" s="23"/>
      <c r="BL805" s="23"/>
      <c r="BM805" s="23"/>
      <c r="BN805" s="23"/>
    </row>
    <row r="806" spans="1:66" ht="12.75" customHeight="1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  <c r="AM806" s="23"/>
      <c r="AN806" s="23"/>
      <c r="AO806" s="23"/>
      <c r="AP806" s="23"/>
      <c r="AQ806" s="23"/>
      <c r="AR806" s="23"/>
      <c r="AS806" s="23"/>
      <c r="AT806" s="23"/>
      <c r="AU806" s="23"/>
      <c r="AV806" s="23"/>
      <c r="AW806" s="23"/>
      <c r="AX806" s="23"/>
      <c r="AY806" s="23"/>
      <c r="AZ806" s="23"/>
      <c r="BA806" s="23"/>
      <c r="BB806" s="23"/>
      <c r="BC806" s="23"/>
      <c r="BD806" s="23"/>
      <c r="BE806" s="23"/>
      <c r="BF806" s="23"/>
      <c r="BG806" s="23"/>
      <c r="BH806" s="23"/>
      <c r="BI806" s="23"/>
      <c r="BJ806" s="23"/>
      <c r="BK806" s="23"/>
      <c r="BL806" s="23"/>
      <c r="BM806" s="23"/>
      <c r="BN806" s="23"/>
    </row>
    <row r="807" spans="1:66" ht="12.75" customHeight="1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/>
      <c r="AS807" s="23"/>
      <c r="AT807" s="23"/>
      <c r="AU807" s="23"/>
      <c r="AV807" s="23"/>
      <c r="AW807" s="23"/>
      <c r="AX807" s="23"/>
      <c r="AY807" s="23"/>
      <c r="AZ807" s="23"/>
      <c r="BA807" s="23"/>
      <c r="BB807" s="23"/>
      <c r="BC807" s="23"/>
      <c r="BD807" s="23"/>
      <c r="BE807" s="23"/>
      <c r="BF807" s="23"/>
      <c r="BG807" s="23"/>
      <c r="BH807" s="23"/>
      <c r="BI807" s="23"/>
      <c r="BJ807" s="23"/>
      <c r="BK807" s="23"/>
      <c r="BL807" s="23"/>
      <c r="BM807" s="23"/>
      <c r="BN807" s="23"/>
    </row>
    <row r="808" spans="1:66" ht="12.75" customHeight="1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  <c r="AM808" s="23"/>
      <c r="AN808" s="23"/>
      <c r="AO808" s="23"/>
      <c r="AP808" s="23"/>
      <c r="AQ808" s="23"/>
      <c r="AR808" s="23"/>
      <c r="AS808" s="23"/>
      <c r="AT808" s="23"/>
      <c r="AU808" s="23"/>
      <c r="AV808" s="23"/>
      <c r="AW808" s="23"/>
      <c r="AX808" s="23"/>
      <c r="AY808" s="23"/>
      <c r="AZ808" s="23"/>
      <c r="BA808" s="23"/>
      <c r="BB808" s="23"/>
      <c r="BC808" s="23"/>
      <c r="BD808" s="23"/>
      <c r="BE808" s="23"/>
      <c r="BF808" s="23"/>
      <c r="BG808" s="23"/>
      <c r="BH808" s="23"/>
      <c r="BI808" s="23"/>
      <c r="BJ808" s="23"/>
      <c r="BK808" s="23"/>
      <c r="BL808" s="23"/>
      <c r="BM808" s="23"/>
      <c r="BN808" s="23"/>
    </row>
    <row r="809" spans="1:66" ht="12.75" customHeight="1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  <c r="AM809" s="23"/>
      <c r="AN809" s="23"/>
      <c r="AO809" s="23"/>
      <c r="AP809" s="23"/>
      <c r="AQ809" s="23"/>
      <c r="AR809" s="23"/>
      <c r="AS809" s="23"/>
      <c r="AT809" s="23"/>
      <c r="AU809" s="23"/>
      <c r="AV809" s="23"/>
      <c r="AW809" s="23"/>
      <c r="AX809" s="23"/>
      <c r="AY809" s="23"/>
      <c r="AZ809" s="23"/>
      <c r="BA809" s="23"/>
      <c r="BB809" s="23"/>
      <c r="BC809" s="23"/>
      <c r="BD809" s="23"/>
      <c r="BE809" s="23"/>
      <c r="BF809" s="23"/>
      <c r="BG809" s="23"/>
      <c r="BH809" s="23"/>
      <c r="BI809" s="23"/>
      <c r="BJ809" s="23"/>
      <c r="BK809" s="23"/>
      <c r="BL809" s="23"/>
      <c r="BM809" s="23"/>
      <c r="BN809" s="23"/>
    </row>
    <row r="810" spans="1:66" ht="12.75" customHeight="1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3"/>
      <c r="AM810" s="23"/>
      <c r="AN810" s="23"/>
      <c r="AO810" s="23"/>
      <c r="AP810" s="23"/>
      <c r="AQ810" s="23"/>
      <c r="AR810" s="23"/>
      <c r="AS810" s="23"/>
      <c r="AT810" s="23"/>
      <c r="AU810" s="23"/>
      <c r="AV810" s="23"/>
      <c r="AW810" s="23"/>
      <c r="AX810" s="23"/>
      <c r="AY810" s="23"/>
      <c r="AZ810" s="23"/>
      <c r="BA810" s="23"/>
      <c r="BB810" s="23"/>
      <c r="BC810" s="23"/>
      <c r="BD810" s="23"/>
      <c r="BE810" s="23"/>
      <c r="BF810" s="23"/>
      <c r="BG810" s="23"/>
      <c r="BH810" s="23"/>
      <c r="BI810" s="23"/>
      <c r="BJ810" s="23"/>
      <c r="BK810" s="23"/>
      <c r="BL810" s="23"/>
      <c r="BM810" s="23"/>
      <c r="BN810" s="23"/>
    </row>
    <row r="811" spans="1:66" ht="12.75" customHeight="1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  <c r="AQ811" s="23"/>
      <c r="AR811" s="23"/>
      <c r="AS811" s="23"/>
      <c r="AT811" s="23"/>
      <c r="AU811" s="23"/>
      <c r="AV811" s="23"/>
      <c r="AW811" s="23"/>
      <c r="AX811" s="23"/>
      <c r="AY811" s="23"/>
      <c r="AZ811" s="23"/>
      <c r="BA811" s="23"/>
      <c r="BB811" s="23"/>
      <c r="BC811" s="23"/>
      <c r="BD811" s="23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</row>
    <row r="812" spans="1:66" ht="12.75" customHeight="1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3"/>
      <c r="AM812" s="23"/>
      <c r="AN812" s="23"/>
      <c r="AO812" s="23"/>
      <c r="AP812" s="23"/>
      <c r="AQ812" s="23"/>
      <c r="AR812" s="23"/>
      <c r="AS812" s="23"/>
      <c r="AT812" s="23"/>
      <c r="AU812" s="23"/>
      <c r="AV812" s="23"/>
      <c r="AW812" s="23"/>
      <c r="AX812" s="23"/>
      <c r="AY812" s="23"/>
      <c r="AZ812" s="23"/>
      <c r="BA812" s="23"/>
      <c r="BB812" s="23"/>
      <c r="BC812" s="23"/>
      <c r="BD812" s="23"/>
      <c r="BE812" s="23"/>
      <c r="BF812" s="23"/>
      <c r="BG812" s="23"/>
      <c r="BH812" s="23"/>
      <c r="BI812" s="23"/>
      <c r="BJ812" s="23"/>
      <c r="BK812" s="23"/>
      <c r="BL812" s="23"/>
      <c r="BM812" s="23"/>
      <c r="BN812" s="23"/>
    </row>
    <row r="813" spans="1:66" ht="12.75" customHeight="1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3"/>
      <c r="AM813" s="23"/>
      <c r="AN813" s="23"/>
      <c r="AO813" s="23"/>
      <c r="AP813" s="23"/>
      <c r="AQ813" s="23"/>
      <c r="AR813" s="23"/>
      <c r="AS813" s="23"/>
      <c r="AT813" s="23"/>
      <c r="AU813" s="23"/>
      <c r="AV813" s="23"/>
      <c r="AW813" s="23"/>
      <c r="AX813" s="23"/>
      <c r="AY813" s="23"/>
      <c r="AZ813" s="23"/>
      <c r="BA813" s="23"/>
      <c r="BB813" s="23"/>
      <c r="BC813" s="23"/>
      <c r="BD813" s="23"/>
      <c r="BE813" s="23"/>
      <c r="BF813" s="23"/>
      <c r="BG813" s="23"/>
      <c r="BH813" s="23"/>
      <c r="BI813" s="23"/>
      <c r="BJ813" s="23"/>
      <c r="BK813" s="23"/>
      <c r="BL813" s="23"/>
      <c r="BM813" s="23"/>
      <c r="BN813" s="23"/>
    </row>
    <row r="814" spans="1:66" ht="12.75" customHeight="1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3"/>
      <c r="AM814" s="23"/>
      <c r="AN814" s="23"/>
      <c r="AO814" s="23"/>
      <c r="AP814" s="23"/>
      <c r="AQ814" s="23"/>
      <c r="AR814" s="23"/>
      <c r="AS814" s="23"/>
      <c r="AT814" s="23"/>
      <c r="AU814" s="23"/>
      <c r="AV814" s="23"/>
      <c r="AW814" s="23"/>
      <c r="AX814" s="23"/>
      <c r="AY814" s="23"/>
      <c r="AZ814" s="23"/>
      <c r="BA814" s="23"/>
      <c r="BB814" s="23"/>
      <c r="BC814" s="23"/>
      <c r="BD814" s="23"/>
      <c r="BE814" s="23"/>
      <c r="BF814" s="23"/>
      <c r="BG814" s="23"/>
      <c r="BH814" s="23"/>
      <c r="BI814" s="23"/>
      <c r="BJ814" s="23"/>
      <c r="BK814" s="23"/>
      <c r="BL814" s="23"/>
      <c r="BM814" s="23"/>
      <c r="BN814" s="23"/>
    </row>
    <row r="815" spans="1:66" ht="12.75" customHeight="1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3"/>
      <c r="AM815" s="23"/>
      <c r="AN815" s="23"/>
      <c r="AO815" s="23"/>
      <c r="AP815" s="23"/>
      <c r="AQ815" s="23"/>
      <c r="AR815" s="23"/>
      <c r="AS815" s="23"/>
      <c r="AT815" s="23"/>
      <c r="AU815" s="23"/>
      <c r="AV815" s="23"/>
      <c r="AW815" s="23"/>
      <c r="AX815" s="23"/>
      <c r="AY815" s="23"/>
      <c r="AZ815" s="23"/>
      <c r="BA815" s="23"/>
      <c r="BB815" s="23"/>
      <c r="BC815" s="23"/>
      <c r="BD815" s="23"/>
      <c r="BE815" s="23"/>
      <c r="BF815" s="23"/>
      <c r="BG815" s="23"/>
      <c r="BH815" s="23"/>
      <c r="BI815" s="23"/>
      <c r="BJ815" s="23"/>
      <c r="BK815" s="23"/>
      <c r="BL815" s="23"/>
      <c r="BM815" s="23"/>
      <c r="BN815" s="23"/>
    </row>
    <row r="816" spans="1:66" ht="12.75" customHeight="1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  <c r="AM816" s="23"/>
      <c r="AN816" s="23"/>
      <c r="AO816" s="23"/>
      <c r="AP816" s="23"/>
      <c r="AQ816" s="23"/>
      <c r="AR816" s="23"/>
      <c r="AS816" s="23"/>
      <c r="AT816" s="23"/>
      <c r="AU816" s="23"/>
      <c r="AV816" s="23"/>
      <c r="AW816" s="23"/>
      <c r="AX816" s="23"/>
      <c r="AY816" s="23"/>
      <c r="AZ816" s="23"/>
      <c r="BA816" s="23"/>
      <c r="BB816" s="23"/>
      <c r="BC816" s="23"/>
      <c r="BD816" s="23"/>
      <c r="BE816" s="23"/>
      <c r="BF816" s="23"/>
      <c r="BG816" s="23"/>
      <c r="BH816" s="23"/>
      <c r="BI816" s="23"/>
      <c r="BJ816" s="23"/>
      <c r="BK816" s="23"/>
      <c r="BL816" s="23"/>
      <c r="BM816" s="23"/>
      <c r="BN816" s="23"/>
    </row>
    <row r="817" spans="1:66" ht="12.75" customHeight="1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  <c r="AM817" s="23"/>
      <c r="AN817" s="23"/>
      <c r="AO817" s="23"/>
      <c r="AP817" s="23"/>
      <c r="AQ817" s="23"/>
      <c r="AR817" s="23"/>
      <c r="AS817" s="23"/>
      <c r="AT817" s="23"/>
      <c r="AU817" s="23"/>
      <c r="AV817" s="23"/>
      <c r="AW817" s="23"/>
      <c r="AX817" s="23"/>
      <c r="AY817" s="23"/>
      <c r="AZ817" s="23"/>
      <c r="BA817" s="23"/>
      <c r="BB817" s="23"/>
      <c r="BC817" s="23"/>
      <c r="BD817" s="23"/>
      <c r="BE817" s="23"/>
      <c r="BF817" s="23"/>
      <c r="BG817" s="23"/>
      <c r="BH817" s="23"/>
      <c r="BI817" s="23"/>
      <c r="BJ817" s="23"/>
      <c r="BK817" s="23"/>
      <c r="BL817" s="23"/>
      <c r="BM817" s="23"/>
      <c r="BN817" s="23"/>
    </row>
    <row r="818" spans="1:66" ht="12.75" customHeight="1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3"/>
      <c r="AM818" s="23"/>
      <c r="AN818" s="23"/>
      <c r="AO818" s="23"/>
      <c r="AP818" s="23"/>
      <c r="AQ818" s="23"/>
      <c r="AR818" s="23"/>
      <c r="AS818" s="23"/>
      <c r="AT818" s="23"/>
      <c r="AU818" s="23"/>
      <c r="AV818" s="23"/>
      <c r="AW818" s="23"/>
      <c r="AX818" s="23"/>
      <c r="AY818" s="23"/>
      <c r="AZ818" s="23"/>
      <c r="BA818" s="23"/>
      <c r="BB818" s="23"/>
      <c r="BC818" s="23"/>
      <c r="BD818" s="23"/>
      <c r="BE818" s="23"/>
      <c r="BF818" s="23"/>
      <c r="BG818" s="23"/>
      <c r="BH818" s="23"/>
      <c r="BI818" s="23"/>
      <c r="BJ818" s="23"/>
      <c r="BK818" s="23"/>
      <c r="BL818" s="23"/>
      <c r="BM818" s="23"/>
      <c r="BN818" s="23"/>
    </row>
    <row r="819" spans="1:66" ht="12.75" customHeight="1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  <c r="AM819" s="23"/>
      <c r="AN819" s="23"/>
      <c r="AO819" s="23"/>
      <c r="AP819" s="23"/>
      <c r="AQ819" s="23"/>
      <c r="AR819" s="23"/>
      <c r="AS819" s="23"/>
      <c r="AT819" s="23"/>
      <c r="AU819" s="23"/>
      <c r="AV819" s="23"/>
      <c r="AW819" s="23"/>
      <c r="AX819" s="23"/>
      <c r="AY819" s="23"/>
      <c r="AZ819" s="23"/>
      <c r="BA819" s="23"/>
      <c r="BB819" s="23"/>
      <c r="BC819" s="23"/>
      <c r="BD819" s="23"/>
      <c r="BE819" s="23"/>
      <c r="BF819" s="23"/>
      <c r="BG819" s="23"/>
      <c r="BH819" s="23"/>
      <c r="BI819" s="23"/>
      <c r="BJ819" s="23"/>
      <c r="BK819" s="23"/>
      <c r="BL819" s="23"/>
      <c r="BM819" s="23"/>
      <c r="BN819" s="23"/>
    </row>
    <row r="820" spans="1:66" ht="12.75" customHeight="1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  <c r="AM820" s="23"/>
      <c r="AN820" s="23"/>
      <c r="AO820" s="23"/>
      <c r="AP820" s="23"/>
      <c r="AQ820" s="23"/>
      <c r="AR820" s="23"/>
      <c r="AS820" s="23"/>
      <c r="AT820" s="23"/>
      <c r="AU820" s="23"/>
      <c r="AV820" s="23"/>
      <c r="AW820" s="23"/>
      <c r="AX820" s="23"/>
      <c r="AY820" s="23"/>
      <c r="AZ820" s="23"/>
      <c r="BA820" s="23"/>
      <c r="BB820" s="23"/>
      <c r="BC820" s="23"/>
      <c r="BD820" s="23"/>
      <c r="BE820" s="23"/>
      <c r="BF820" s="23"/>
      <c r="BG820" s="23"/>
      <c r="BH820" s="23"/>
      <c r="BI820" s="23"/>
      <c r="BJ820" s="23"/>
      <c r="BK820" s="23"/>
      <c r="BL820" s="23"/>
      <c r="BM820" s="23"/>
      <c r="BN820" s="23"/>
    </row>
    <row r="821" spans="1:66" ht="12.75" customHeight="1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3"/>
      <c r="AM821" s="23"/>
      <c r="AN821" s="23"/>
      <c r="AO821" s="23"/>
      <c r="AP821" s="23"/>
      <c r="AQ821" s="23"/>
      <c r="AR821" s="23"/>
      <c r="AS821" s="23"/>
      <c r="AT821" s="23"/>
      <c r="AU821" s="23"/>
      <c r="AV821" s="23"/>
      <c r="AW821" s="23"/>
      <c r="AX821" s="23"/>
      <c r="AY821" s="23"/>
      <c r="AZ821" s="23"/>
      <c r="BA821" s="23"/>
      <c r="BB821" s="23"/>
      <c r="BC821" s="23"/>
      <c r="BD821" s="23"/>
      <c r="BE821" s="23"/>
      <c r="BF821" s="23"/>
      <c r="BG821" s="23"/>
      <c r="BH821" s="23"/>
      <c r="BI821" s="23"/>
      <c r="BJ821" s="23"/>
      <c r="BK821" s="23"/>
      <c r="BL821" s="23"/>
      <c r="BM821" s="23"/>
      <c r="BN821" s="23"/>
    </row>
    <row r="822" spans="1:66" ht="12.75" customHeight="1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  <c r="AM822" s="23"/>
      <c r="AN822" s="23"/>
      <c r="AO822" s="23"/>
      <c r="AP822" s="23"/>
      <c r="AQ822" s="23"/>
      <c r="AR822" s="23"/>
      <c r="AS822" s="23"/>
      <c r="AT822" s="23"/>
      <c r="AU822" s="23"/>
      <c r="AV822" s="23"/>
      <c r="AW822" s="23"/>
      <c r="AX822" s="23"/>
      <c r="AY822" s="23"/>
      <c r="AZ822" s="23"/>
      <c r="BA822" s="23"/>
      <c r="BB822" s="23"/>
      <c r="BC822" s="23"/>
      <c r="BD822" s="23"/>
      <c r="BE822" s="23"/>
      <c r="BF822" s="23"/>
      <c r="BG822" s="23"/>
      <c r="BH822" s="23"/>
      <c r="BI822" s="23"/>
      <c r="BJ822" s="23"/>
      <c r="BK822" s="23"/>
      <c r="BL822" s="23"/>
      <c r="BM822" s="23"/>
      <c r="BN822" s="23"/>
    </row>
    <row r="823" spans="1:66" ht="12.75" customHeight="1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3"/>
      <c r="AM823" s="23"/>
      <c r="AN823" s="23"/>
      <c r="AO823" s="23"/>
      <c r="AP823" s="23"/>
      <c r="AQ823" s="23"/>
      <c r="AR823" s="23"/>
      <c r="AS823" s="23"/>
      <c r="AT823" s="23"/>
      <c r="AU823" s="23"/>
      <c r="AV823" s="23"/>
      <c r="AW823" s="23"/>
      <c r="AX823" s="23"/>
      <c r="AY823" s="23"/>
      <c r="AZ823" s="23"/>
      <c r="BA823" s="23"/>
      <c r="BB823" s="23"/>
      <c r="BC823" s="23"/>
      <c r="BD823" s="23"/>
      <c r="BE823" s="23"/>
      <c r="BF823" s="23"/>
      <c r="BG823" s="23"/>
      <c r="BH823" s="23"/>
      <c r="BI823" s="23"/>
      <c r="BJ823" s="23"/>
      <c r="BK823" s="23"/>
      <c r="BL823" s="23"/>
      <c r="BM823" s="23"/>
      <c r="BN823" s="23"/>
    </row>
    <row r="824" spans="1:66" ht="12.75" customHeight="1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  <c r="AM824" s="23"/>
      <c r="AN824" s="23"/>
      <c r="AO824" s="23"/>
      <c r="AP824" s="23"/>
      <c r="AQ824" s="23"/>
      <c r="AR824" s="23"/>
      <c r="AS824" s="23"/>
      <c r="AT824" s="23"/>
      <c r="AU824" s="23"/>
      <c r="AV824" s="23"/>
      <c r="AW824" s="23"/>
      <c r="AX824" s="23"/>
      <c r="AY824" s="23"/>
      <c r="AZ824" s="23"/>
      <c r="BA824" s="23"/>
      <c r="BB824" s="23"/>
      <c r="BC824" s="23"/>
      <c r="BD824" s="23"/>
      <c r="BE824" s="23"/>
      <c r="BF824" s="23"/>
      <c r="BG824" s="23"/>
      <c r="BH824" s="23"/>
      <c r="BI824" s="23"/>
      <c r="BJ824" s="23"/>
      <c r="BK824" s="23"/>
      <c r="BL824" s="23"/>
      <c r="BM824" s="23"/>
      <c r="BN824" s="23"/>
    </row>
    <row r="825" spans="1:66" ht="12.75" customHeight="1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3"/>
      <c r="AM825" s="23"/>
      <c r="AN825" s="23"/>
      <c r="AO825" s="23"/>
      <c r="AP825" s="23"/>
      <c r="AQ825" s="23"/>
      <c r="AR825" s="23"/>
      <c r="AS825" s="23"/>
      <c r="AT825" s="23"/>
      <c r="AU825" s="23"/>
      <c r="AV825" s="23"/>
      <c r="AW825" s="23"/>
      <c r="AX825" s="23"/>
      <c r="AY825" s="23"/>
      <c r="AZ825" s="23"/>
      <c r="BA825" s="23"/>
      <c r="BB825" s="23"/>
      <c r="BC825" s="23"/>
      <c r="BD825" s="23"/>
      <c r="BE825" s="23"/>
      <c r="BF825" s="23"/>
      <c r="BG825" s="23"/>
      <c r="BH825" s="23"/>
      <c r="BI825" s="23"/>
      <c r="BJ825" s="23"/>
      <c r="BK825" s="23"/>
      <c r="BL825" s="23"/>
      <c r="BM825" s="23"/>
      <c r="BN825" s="23"/>
    </row>
    <row r="826" spans="1:66" ht="12.75" customHeight="1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3"/>
      <c r="AM826" s="23"/>
      <c r="AN826" s="23"/>
      <c r="AO826" s="23"/>
      <c r="AP826" s="23"/>
      <c r="AQ826" s="23"/>
      <c r="AR826" s="23"/>
      <c r="AS826" s="23"/>
      <c r="AT826" s="23"/>
      <c r="AU826" s="23"/>
      <c r="AV826" s="23"/>
      <c r="AW826" s="23"/>
      <c r="AX826" s="23"/>
      <c r="AY826" s="23"/>
      <c r="AZ826" s="23"/>
      <c r="BA826" s="23"/>
      <c r="BB826" s="23"/>
      <c r="BC826" s="23"/>
      <c r="BD826" s="23"/>
      <c r="BE826" s="23"/>
      <c r="BF826" s="23"/>
      <c r="BG826" s="23"/>
      <c r="BH826" s="23"/>
      <c r="BI826" s="23"/>
      <c r="BJ826" s="23"/>
      <c r="BK826" s="23"/>
      <c r="BL826" s="23"/>
      <c r="BM826" s="23"/>
      <c r="BN826" s="23"/>
    </row>
    <row r="827" spans="1:66" ht="12.75" customHeight="1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  <c r="AM827" s="23"/>
      <c r="AN827" s="23"/>
      <c r="AO827" s="23"/>
      <c r="AP827" s="23"/>
      <c r="AQ827" s="23"/>
      <c r="AR827" s="23"/>
      <c r="AS827" s="23"/>
      <c r="AT827" s="23"/>
      <c r="AU827" s="23"/>
      <c r="AV827" s="23"/>
      <c r="AW827" s="23"/>
      <c r="AX827" s="23"/>
      <c r="AY827" s="23"/>
      <c r="AZ827" s="23"/>
      <c r="BA827" s="23"/>
      <c r="BB827" s="23"/>
      <c r="BC827" s="23"/>
      <c r="BD827" s="23"/>
      <c r="BE827" s="23"/>
      <c r="BF827" s="23"/>
      <c r="BG827" s="23"/>
      <c r="BH827" s="23"/>
      <c r="BI827" s="23"/>
      <c r="BJ827" s="23"/>
      <c r="BK827" s="23"/>
      <c r="BL827" s="23"/>
      <c r="BM827" s="23"/>
      <c r="BN827" s="23"/>
    </row>
    <row r="828" spans="1:66" ht="12.75" customHeight="1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  <c r="AQ828" s="23"/>
      <c r="AR828" s="23"/>
      <c r="AS828" s="23"/>
      <c r="AT828" s="23"/>
      <c r="AU828" s="23"/>
      <c r="AV828" s="23"/>
      <c r="AW828" s="23"/>
      <c r="AX828" s="23"/>
      <c r="AY828" s="23"/>
      <c r="AZ828" s="23"/>
      <c r="BA828" s="23"/>
      <c r="BB828" s="23"/>
      <c r="BC828" s="23"/>
      <c r="BD828" s="23"/>
      <c r="BE828" s="23"/>
      <c r="BF828" s="23"/>
      <c r="BG828" s="23"/>
      <c r="BH828" s="23"/>
      <c r="BI828" s="23"/>
      <c r="BJ828" s="23"/>
      <c r="BK828" s="23"/>
      <c r="BL828" s="23"/>
      <c r="BM828" s="23"/>
      <c r="BN828" s="23"/>
    </row>
    <row r="829" spans="1:66" ht="12.75" customHeight="1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  <c r="AM829" s="23"/>
      <c r="AN829" s="23"/>
      <c r="AO829" s="23"/>
      <c r="AP829" s="23"/>
      <c r="AQ829" s="23"/>
      <c r="AR829" s="23"/>
      <c r="AS829" s="23"/>
      <c r="AT829" s="23"/>
      <c r="AU829" s="23"/>
      <c r="AV829" s="23"/>
      <c r="AW829" s="23"/>
      <c r="AX829" s="23"/>
      <c r="AY829" s="23"/>
      <c r="AZ829" s="23"/>
      <c r="BA829" s="23"/>
      <c r="BB829" s="23"/>
      <c r="BC829" s="23"/>
      <c r="BD829" s="23"/>
      <c r="BE829" s="23"/>
      <c r="BF829" s="23"/>
      <c r="BG829" s="23"/>
      <c r="BH829" s="23"/>
      <c r="BI829" s="23"/>
      <c r="BJ829" s="23"/>
      <c r="BK829" s="23"/>
      <c r="BL829" s="23"/>
      <c r="BM829" s="23"/>
      <c r="BN829" s="23"/>
    </row>
    <row r="830" spans="1:66" ht="12.75" customHeight="1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3"/>
      <c r="AM830" s="23"/>
      <c r="AN830" s="23"/>
      <c r="AO830" s="23"/>
      <c r="AP830" s="23"/>
      <c r="AQ830" s="23"/>
      <c r="AR830" s="23"/>
      <c r="AS830" s="23"/>
      <c r="AT830" s="23"/>
      <c r="AU830" s="23"/>
      <c r="AV830" s="23"/>
      <c r="AW830" s="23"/>
      <c r="AX830" s="23"/>
      <c r="AY830" s="23"/>
      <c r="AZ830" s="23"/>
      <c r="BA830" s="23"/>
      <c r="BB830" s="23"/>
      <c r="BC830" s="23"/>
      <c r="BD830" s="23"/>
      <c r="BE830" s="23"/>
      <c r="BF830" s="23"/>
      <c r="BG830" s="23"/>
      <c r="BH830" s="23"/>
      <c r="BI830" s="23"/>
      <c r="BJ830" s="23"/>
      <c r="BK830" s="23"/>
      <c r="BL830" s="23"/>
      <c r="BM830" s="23"/>
      <c r="BN830" s="23"/>
    </row>
    <row r="831" spans="1:66" ht="12.75" customHeight="1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  <c r="AM831" s="23"/>
      <c r="AN831" s="23"/>
      <c r="AO831" s="23"/>
      <c r="AP831" s="23"/>
      <c r="AQ831" s="23"/>
      <c r="AR831" s="23"/>
      <c r="AS831" s="23"/>
      <c r="AT831" s="23"/>
      <c r="AU831" s="23"/>
      <c r="AV831" s="23"/>
      <c r="AW831" s="23"/>
      <c r="AX831" s="23"/>
      <c r="AY831" s="23"/>
      <c r="AZ831" s="23"/>
      <c r="BA831" s="23"/>
      <c r="BB831" s="23"/>
      <c r="BC831" s="23"/>
      <c r="BD831" s="23"/>
      <c r="BE831" s="23"/>
      <c r="BF831" s="23"/>
      <c r="BG831" s="23"/>
      <c r="BH831" s="23"/>
      <c r="BI831" s="23"/>
      <c r="BJ831" s="23"/>
      <c r="BK831" s="23"/>
      <c r="BL831" s="23"/>
      <c r="BM831" s="23"/>
      <c r="BN831" s="23"/>
    </row>
    <row r="832" spans="1:66" ht="12.75" customHeight="1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  <c r="AM832" s="23"/>
      <c r="AN832" s="23"/>
      <c r="AO832" s="23"/>
      <c r="AP832" s="23"/>
      <c r="AQ832" s="23"/>
      <c r="AR832" s="23"/>
      <c r="AS832" s="23"/>
      <c r="AT832" s="23"/>
      <c r="AU832" s="23"/>
      <c r="AV832" s="23"/>
      <c r="AW832" s="23"/>
      <c r="AX832" s="23"/>
      <c r="AY832" s="23"/>
      <c r="AZ832" s="23"/>
      <c r="BA832" s="23"/>
      <c r="BB832" s="23"/>
      <c r="BC832" s="23"/>
      <c r="BD832" s="23"/>
      <c r="BE832" s="23"/>
      <c r="BF832" s="23"/>
      <c r="BG832" s="23"/>
      <c r="BH832" s="23"/>
      <c r="BI832" s="23"/>
      <c r="BJ832" s="23"/>
      <c r="BK832" s="23"/>
      <c r="BL832" s="23"/>
      <c r="BM832" s="23"/>
      <c r="BN832" s="23"/>
    </row>
    <row r="833" spans="1:66" ht="12.75" customHeight="1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  <c r="AM833" s="23"/>
      <c r="AN833" s="23"/>
      <c r="AO833" s="23"/>
      <c r="AP833" s="23"/>
      <c r="AQ833" s="23"/>
      <c r="AR833" s="23"/>
      <c r="AS833" s="23"/>
      <c r="AT833" s="23"/>
      <c r="AU833" s="23"/>
      <c r="AV833" s="23"/>
      <c r="AW833" s="23"/>
      <c r="AX833" s="23"/>
      <c r="AY833" s="23"/>
      <c r="AZ833" s="23"/>
      <c r="BA833" s="23"/>
      <c r="BB833" s="23"/>
      <c r="BC833" s="23"/>
      <c r="BD833" s="23"/>
      <c r="BE833" s="23"/>
      <c r="BF833" s="23"/>
      <c r="BG833" s="23"/>
      <c r="BH833" s="23"/>
      <c r="BI833" s="23"/>
      <c r="BJ833" s="23"/>
      <c r="BK833" s="23"/>
      <c r="BL833" s="23"/>
      <c r="BM833" s="23"/>
      <c r="BN833" s="23"/>
    </row>
    <row r="834" spans="1:66" ht="12.75" customHeight="1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  <c r="AT834" s="23"/>
      <c r="AU834" s="23"/>
      <c r="AV834" s="23"/>
      <c r="AW834" s="23"/>
      <c r="AX834" s="23"/>
      <c r="AY834" s="23"/>
      <c r="AZ834" s="23"/>
      <c r="BA834" s="23"/>
      <c r="BB834" s="23"/>
      <c r="BC834" s="23"/>
      <c r="BD834" s="23"/>
      <c r="BE834" s="23"/>
      <c r="BF834" s="23"/>
      <c r="BG834" s="23"/>
      <c r="BH834" s="23"/>
      <c r="BI834" s="23"/>
      <c r="BJ834" s="23"/>
      <c r="BK834" s="23"/>
      <c r="BL834" s="23"/>
      <c r="BM834" s="23"/>
      <c r="BN834" s="23"/>
    </row>
    <row r="835" spans="1:66" ht="12.75" customHeight="1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  <c r="AM835" s="23"/>
      <c r="AN835" s="23"/>
      <c r="AO835" s="23"/>
      <c r="AP835" s="23"/>
      <c r="AQ835" s="23"/>
      <c r="AR835" s="23"/>
      <c r="AS835" s="23"/>
      <c r="AT835" s="23"/>
      <c r="AU835" s="23"/>
      <c r="AV835" s="23"/>
      <c r="AW835" s="23"/>
      <c r="AX835" s="23"/>
      <c r="AY835" s="23"/>
      <c r="AZ835" s="23"/>
      <c r="BA835" s="23"/>
      <c r="BB835" s="23"/>
      <c r="BC835" s="23"/>
      <c r="BD835" s="23"/>
      <c r="BE835" s="23"/>
      <c r="BF835" s="23"/>
      <c r="BG835" s="23"/>
      <c r="BH835" s="23"/>
      <c r="BI835" s="23"/>
      <c r="BJ835" s="23"/>
      <c r="BK835" s="23"/>
      <c r="BL835" s="23"/>
      <c r="BM835" s="23"/>
      <c r="BN835" s="23"/>
    </row>
    <row r="836" spans="1:66" ht="12.75" customHeight="1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  <c r="AQ836" s="23"/>
      <c r="AR836" s="23"/>
      <c r="AS836" s="23"/>
      <c r="AT836" s="23"/>
      <c r="AU836" s="23"/>
      <c r="AV836" s="23"/>
      <c r="AW836" s="23"/>
      <c r="AX836" s="23"/>
      <c r="AY836" s="23"/>
      <c r="AZ836" s="23"/>
      <c r="BA836" s="23"/>
      <c r="BB836" s="23"/>
      <c r="BC836" s="23"/>
      <c r="BD836" s="23"/>
      <c r="BE836" s="23"/>
      <c r="BF836" s="23"/>
      <c r="BG836" s="23"/>
      <c r="BH836" s="23"/>
      <c r="BI836" s="23"/>
      <c r="BJ836" s="23"/>
      <c r="BK836" s="23"/>
      <c r="BL836" s="23"/>
      <c r="BM836" s="23"/>
      <c r="BN836" s="23"/>
    </row>
    <row r="837" spans="1:66" ht="12.75" customHeight="1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/>
      <c r="AN837" s="23"/>
      <c r="AO837" s="23"/>
      <c r="AP837" s="23"/>
      <c r="AQ837" s="23"/>
      <c r="AR837" s="23"/>
      <c r="AS837" s="23"/>
      <c r="AT837" s="23"/>
      <c r="AU837" s="23"/>
      <c r="AV837" s="23"/>
      <c r="AW837" s="23"/>
      <c r="AX837" s="23"/>
      <c r="AY837" s="23"/>
      <c r="AZ837" s="23"/>
      <c r="BA837" s="23"/>
      <c r="BB837" s="23"/>
      <c r="BC837" s="23"/>
      <c r="BD837" s="23"/>
      <c r="BE837" s="23"/>
      <c r="BF837" s="23"/>
      <c r="BG837" s="23"/>
      <c r="BH837" s="23"/>
      <c r="BI837" s="23"/>
      <c r="BJ837" s="23"/>
      <c r="BK837" s="23"/>
      <c r="BL837" s="23"/>
      <c r="BM837" s="23"/>
      <c r="BN837" s="23"/>
    </row>
    <row r="838" spans="1:66" ht="12.75" customHeight="1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  <c r="AM838" s="23"/>
      <c r="AN838" s="23"/>
      <c r="AO838" s="23"/>
      <c r="AP838" s="23"/>
      <c r="AQ838" s="23"/>
      <c r="AR838" s="23"/>
      <c r="AS838" s="23"/>
      <c r="AT838" s="23"/>
      <c r="AU838" s="23"/>
      <c r="AV838" s="23"/>
      <c r="AW838" s="23"/>
      <c r="AX838" s="23"/>
      <c r="AY838" s="23"/>
      <c r="AZ838" s="23"/>
      <c r="BA838" s="23"/>
      <c r="BB838" s="23"/>
      <c r="BC838" s="23"/>
      <c r="BD838" s="23"/>
      <c r="BE838" s="23"/>
      <c r="BF838" s="23"/>
      <c r="BG838" s="23"/>
      <c r="BH838" s="23"/>
      <c r="BI838" s="23"/>
      <c r="BJ838" s="23"/>
      <c r="BK838" s="23"/>
      <c r="BL838" s="23"/>
      <c r="BM838" s="23"/>
      <c r="BN838" s="23"/>
    </row>
    <row r="839" spans="1:66" ht="12.75" customHeight="1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  <c r="AQ839" s="23"/>
      <c r="AR839" s="23"/>
      <c r="AS839" s="23"/>
      <c r="AT839" s="23"/>
      <c r="AU839" s="23"/>
      <c r="AV839" s="23"/>
      <c r="AW839" s="23"/>
      <c r="AX839" s="23"/>
      <c r="AY839" s="23"/>
      <c r="AZ839" s="23"/>
      <c r="BA839" s="23"/>
      <c r="BB839" s="23"/>
      <c r="BC839" s="23"/>
      <c r="BD839" s="23"/>
      <c r="BE839" s="23"/>
      <c r="BF839" s="23"/>
      <c r="BG839" s="23"/>
      <c r="BH839" s="23"/>
      <c r="BI839" s="23"/>
      <c r="BJ839" s="23"/>
      <c r="BK839" s="23"/>
      <c r="BL839" s="23"/>
      <c r="BM839" s="23"/>
      <c r="BN839" s="23"/>
    </row>
    <row r="840" spans="1:66" ht="12.75" customHeight="1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  <c r="AM840" s="23"/>
      <c r="AN840" s="23"/>
      <c r="AO840" s="23"/>
      <c r="AP840" s="23"/>
      <c r="AQ840" s="23"/>
      <c r="AR840" s="23"/>
      <c r="AS840" s="23"/>
      <c r="AT840" s="23"/>
      <c r="AU840" s="23"/>
      <c r="AV840" s="23"/>
      <c r="AW840" s="23"/>
      <c r="AX840" s="23"/>
      <c r="AY840" s="23"/>
      <c r="AZ840" s="23"/>
      <c r="BA840" s="23"/>
      <c r="BB840" s="23"/>
      <c r="BC840" s="23"/>
      <c r="BD840" s="23"/>
      <c r="BE840" s="23"/>
      <c r="BF840" s="23"/>
      <c r="BG840" s="23"/>
      <c r="BH840" s="23"/>
      <c r="BI840" s="23"/>
      <c r="BJ840" s="23"/>
      <c r="BK840" s="23"/>
      <c r="BL840" s="23"/>
      <c r="BM840" s="23"/>
      <c r="BN840" s="23"/>
    </row>
    <row r="841" spans="1:66" ht="12.75" customHeight="1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  <c r="AM841" s="23"/>
      <c r="AN841" s="23"/>
      <c r="AO841" s="23"/>
      <c r="AP841" s="23"/>
      <c r="AQ841" s="23"/>
      <c r="AR841" s="23"/>
      <c r="AS841" s="23"/>
      <c r="AT841" s="23"/>
      <c r="AU841" s="23"/>
      <c r="AV841" s="23"/>
      <c r="AW841" s="23"/>
      <c r="AX841" s="23"/>
      <c r="AY841" s="23"/>
      <c r="AZ841" s="23"/>
      <c r="BA841" s="23"/>
      <c r="BB841" s="23"/>
      <c r="BC841" s="23"/>
      <c r="BD841" s="23"/>
      <c r="BE841" s="23"/>
      <c r="BF841" s="23"/>
      <c r="BG841" s="23"/>
      <c r="BH841" s="23"/>
      <c r="BI841" s="23"/>
      <c r="BJ841" s="23"/>
      <c r="BK841" s="23"/>
      <c r="BL841" s="23"/>
      <c r="BM841" s="23"/>
      <c r="BN841" s="23"/>
    </row>
    <row r="842" spans="1:66" ht="12.75" customHeight="1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  <c r="AM842" s="23"/>
      <c r="AN842" s="23"/>
      <c r="AO842" s="23"/>
      <c r="AP842" s="23"/>
      <c r="AQ842" s="23"/>
      <c r="AR842" s="23"/>
      <c r="AS842" s="23"/>
      <c r="AT842" s="23"/>
      <c r="AU842" s="23"/>
      <c r="AV842" s="23"/>
      <c r="AW842" s="23"/>
      <c r="AX842" s="23"/>
      <c r="AY842" s="23"/>
      <c r="AZ842" s="23"/>
      <c r="BA842" s="23"/>
      <c r="BB842" s="23"/>
      <c r="BC842" s="23"/>
      <c r="BD842" s="23"/>
      <c r="BE842" s="23"/>
      <c r="BF842" s="23"/>
      <c r="BG842" s="23"/>
      <c r="BH842" s="23"/>
      <c r="BI842" s="23"/>
      <c r="BJ842" s="23"/>
      <c r="BK842" s="23"/>
      <c r="BL842" s="23"/>
      <c r="BM842" s="23"/>
      <c r="BN842" s="23"/>
    </row>
    <row r="843" spans="1:66" ht="12.75" customHeight="1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  <c r="AT843" s="23"/>
      <c r="AU843" s="23"/>
      <c r="AV843" s="23"/>
      <c r="AW843" s="23"/>
      <c r="AX843" s="23"/>
      <c r="AY843" s="23"/>
      <c r="AZ843" s="23"/>
      <c r="BA843" s="23"/>
      <c r="BB843" s="23"/>
      <c r="BC843" s="23"/>
      <c r="BD843" s="23"/>
      <c r="BE843" s="23"/>
      <c r="BF843" s="23"/>
      <c r="BG843" s="23"/>
      <c r="BH843" s="23"/>
      <c r="BI843" s="23"/>
      <c r="BJ843" s="23"/>
      <c r="BK843" s="23"/>
      <c r="BL843" s="23"/>
      <c r="BM843" s="23"/>
      <c r="BN843" s="23"/>
    </row>
    <row r="844" spans="1:66" ht="12.75" customHeight="1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  <c r="AM844" s="23"/>
      <c r="AN844" s="23"/>
      <c r="AO844" s="23"/>
      <c r="AP844" s="23"/>
      <c r="AQ844" s="23"/>
      <c r="AR844" s="23"/>
      <c r="AS844" s="23"/>
      <c r="AT844" s="23"/>
      <c r="AU844" s="23"/>
      <c r="AV844" s="23"/>
      <c r="AW844" s="23"/>
      <c r="AX844" s="23"/>
      <c r="AY844" s="23"/>
      <c r="AZ844" s="23"/>
      <c r="BA844" s="23"/>
      <c r="BB844" s="23"/>
      <c r="BC844" s="23"/>
      <c r="BD844" s="23"/>
      <c r="BE844" s="23"/>
      <c r="BF844" s="23"/>
      <c r="BG844" s="23"/>
      <c r="BH844" s="23"/>
      <c r="BI844" s="23"/>
      <c r="BJ844" s="23"/>
      <c r="BK844" s="23"/>
      <c r="BL844" s="23"/>
      <c r="BM844" s="23"/>
      <c r="BN844" s="23"/>
    </row>
    <row r="845" spans="1:66" ht="12.75" customHeight="1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  <c r="AM845" s="23"/>
      <c r="AN845" s="23"/>
      <c r="AO845" s="23"/>
      <c r="AP845" s="23"/>
      <c r="AQ845" s="23"/>
      <c r="AR845" s="23"/>
      <c r="AS845" s="23"/>
      <c r="AT845" s="23"/>
      <c r="AU845" s="23"/>
      <c r="AV845" s="23"/>
      <c r="AW845" s="23"/>
      <c r="AX845" s="23"/>
      <c r="AY845" s="23"/>
      <c r="AZ845" s="23"/>
      <c r="BA845" s="23"/>
      <c r="BB845" s="23"/>
      <c r="BC845" s="23"/>
      <c r="BD845" s="23"/>
      <c r="BE845" s="23"/>
      <c r="BF845" s="23"/>
      <c r="BG845" s="23"/>
      <c r="BH845" s="23"/>
      <c r="BI845" s="23"/>
      <c r="BJ845" s="23"/>
      <c r="BK845" s="23"/>
      <c r="BL845" s="23"/>
      <c r="BM845" s="23"/>
      <c r="BN845" s="23"/>
    </row>
    <row r="846" spans="1:66" ht="12.75" customHeight="1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  <c r="AM846" s="23"/>
      <c r="AN846" s="23"/>
      <c r="AO846" s="23"/>
      <c r="AP846" s="23"/>
      <c r="AQ846" s="23"/>
      <c r="AR846" s="23"/>
      <c r="AS846" s="23"/>
      <c r="AT846" s="23"/>
      <c r="AU846" s="23"/>
      <c r="AV846" s="23"/>
      <c r="AW846" s="23"/>
      <c r="AX846" s="23"/>
      <c r="AY846" s="23"/>
      <c r="AZ846" s="23"/>
      <c r="BA846" s="23"/>
      <c r="BB846" s="23"/>
      <c r="BC846" s="23"/>
      <c r="BD846" s="23"/>
      <c r="BE846" s="23"/>
      <c r="BF846" s="23"/>
      <c r="BG846" s="23"/>
      <c r="BH846" s="23"/>
      <c r="BI846" s="23"/>
      <c r="BJ846" s="23"/>
      <c r="BK846" s="23"/>
      <c r="BL846" s="23"/>
      <c r="BM846" s="23"/>
      <c r="BN846" s="23"/>
    </row>
    <row r="847" spans="1:66" ht="12.75" customHeight="1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  <c r="AM847" s="23"/>
      <c r="AN847" s="23"/>
      <c r="AO847" s="23"/>
      <c r="AP847" s="23"/>
      <c r="AQ847" s="23"/>
      <c r="AR847" s="23"/>
      <c r="AS847" s="23"/>
      <c r="AT847" s="23"/>
      <c r="AU847" s="23"/>
      <c r="AV847" s="23"/>
      <c r="AW847" s="23"/>
      <c r="AX847" s="23"/>
      <c r="AY847" s="23"/>
      <c r="AZ847" s="23"/>
      <c r="BA847" s="23"/>
      <c r="BB847" s="23"/>
      <c r="BC847" s="23"/>
      <c r="BD847" s="23"/>
      <c r="BE847" s="23"/>
      <c r="BF847" s="23"/>
      <c r="BG847" s="23"/>
      <c r="BH847" s="23"/>
      <c r="BI847" s="23"/>
      <c r="BJ847" s="23"/>
      <c r="BK847" s="23"/>
      <c r="BL847" s="23"/>
      <c r="BM847" s="23"/>
      <c r="BN847" s="23"/>
    </row>
    <row r="848" spans="1:66" ht="12.75" customHeight="1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3"/>
      <c r="AM848" s="23"/>
      <c r="AN848" s="23"/>
      <c r="AO848" s="23"/>
      <c r="AP848" s="23"/>
      <c r="AQ848" s="23"/>
      <c r="AR848" s="23"/>
      <c r="AS848" s="23"/>
      <c r="AT848" s="23"/>
      <c r="AU848" s="23"/>
      <c r="AV848" s="23"/>
      <c r="AW848" s="23"/>
      <c r="AX848" s="23"/>
      <c r="AY848" s="23"/>
      <c r="AZ848" s="23"/>
      <c r="BA848" s="23"/>
      <c r="BB848" s="23"/>
      <c r="BC848" s="23"/>
      <c r="BD848" s="23"/>
      <c r="BE848" s="23"/>
      <c r="BF848" s="23"/>
      <c r="BG848" s="23"/>
      <c r="BH848" s="23"/>
      <c r="BI848" s="23"/>
      <c r="BJ848" s="23"/>
      <c r="BK848" s="23"/>
      <c r="BL848" s="23"/>
      <c r="BM848" s="23"/>
      <c r="BN848" s="23"/>
    </row>
    <row r="849" spans="1:66" ht="12.75" customHeight="1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  <c r="AQ849" s="23"/>
      <c r="AR849" s="23"/>
      <c r="AS849" s="23"/>
      <c r="AT849" s="23"/>
      <c r="AU849" s="23"/>
      <c r="AV849" s="23"/>
      <c r="AW849" s="23"/>
      <c r="AX849" s="23"/>
      <c r="AY849" s="23"/>
      <c r="AZ849" s="23"/>
      <c r="BA849" s="23"/>
      <c r="BB849" s="23"/>
      <c r="BC849" s="23"/>
      <c r="BD849" s="23"/>
      <c r="BE849" s="23"/>
      <c r="BF849" s="23"/>
      <c r="BG849" s="23"/>
      <c r="BH849" s="23"/>
      <c r="BI849" s="23"/>
      <c r="BJ849" s="23"/>
      <c r="BK849" s="23"/>
      <c r="BL849" s="23"/>
      <c r="BM849" s="23"/>
      <c r="BN849" s="23"/>
    </row>
    <row r="850" spans="1:66" ht="12.75" customHeight="1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  <c r="AM850" s="23"/>
      <c r="AN850" s="23"/>
      <c r="AO850" s="23"/>
      <c r="AP850" s="23"/>
      <c r="AQ850" s="23"/>
      <c r="AR850" s="23"/>
      <c r="AS850" s="23"/>
      <c r="AT850" s="23"/>
      <c r="AU850" s="23"/>
      <c r="AV850" s="23"/>
      <c r="AW850" s="23"/>
      <c r="AX850" s="23"/>
      <c r="AY850" s="23"/>
      <c r="AZ850" s="23"/>
      <c r="BA850" s="23"/>
      <c r="BB850" s="23"/>
      <c r="BC850" s="23"/>
      <c r="BD850" s="23"/>
      <c r="BE850" s="23"/>
      <c r="BF850" s="23"/>
      <c r="BG850" s="23"/>
      <c r="BH850" s="23"/>
      <c r="BI850" s="23"/>
      <c r="BJ850" s="23"/>
      <c r="BK850" s="23"/>
      <c r="BL850" s="23"/>
      <c r="BM850" s="23"/>
      <c r="BN850" s="23"/>
    </row>
    <row r="851" spans="1:66" ht="12.75" customHeight="1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3"/>
      <c r="AM851" s="23"/>
      <c r="AN851" s="23"/>
      <c r="AO851" s="23"/>
      <c r="AP851" s="23"/>
      <c r="AQ851" s="23"/>
      <c r="AR851" s="23"/>
      <c r="AS851" s="23"/>
      <c r="AT851" s="23"/>
      <c r="AU851" s="23"/>
      <c r="AV851" s="23"/>
      <c r="AW851" s="23"/>
      <c r="AX851" s="23"/>
      <c r="AY851" s="23"/>
      <c r="AZ851" s="23"/>
      <c r="BA851" s="23"/>
      <c r="BB851" s="23"/>
      <c r="BC851" s="23"/>
      <c r="BD851" s="23"/>
      <c r="BE851" s="23"/>
      <c r="BF851" s="23"/>
      <c r="BG851" s="23"/>
      <c r="BH851" s="23"/>
      <c r="BI851" s="23"/>
      <c r="BJ851" s="23"/>
      <c r="BK851" s="23"/>
      <c r="BL851" s="23"/>
      <c r="BM851" s="23"/>
      <c r="BN851" s="23"/>
    </row>
    <row r="852" spans="1:66" ht="12.75" customHeight="1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  <c r="AM852" s="23"/>
      <c r="AN852" s="23"/>
      <c r="AO852" s="23"/>
      <c r="AP852" s="23"/>
      <c r="AQ852" s="23"/>
      <c r="AR852" s="23"/>
      <c r="AS852" s="23"/>
      <c r="AT852" s="23"/>
      <c r="AU852" s="23"/>
      <c r="AV852" s="23"/>
      <c r="AW852" s="23"/>
      <c r="AX852" s="23"/>
      <c r="AY852" s="23"/>
      <c r="AZ852" s="23"/>
      <c r="BA852" s="23"/>
      <c r="BB852" s="23"/>
      <c r="BC852" s="23"/>
      <c r="BD852" s="23"/>
      <c r="BE852" s="23"/>
      <c r="BF852" s="23"/>
      <c r="BG852" s="23"/>
      <c r="BH852" s="23"/>
      <c r="BI852" s="23"/>
      <c r="BJ852" s="23"/>
      <c r="BK852" s="23"/>
      <c r="BL852" s="23"/>
      <c r="BM852" s="23"/>
      <c r="BN852" s="23"/>
    </row>
    <row r="853" spans="1:66" ht="12.75" customHeight="1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  <c r="AM853" s="23"/>
      <c r="AN853" s="23"/>
      <c r="AO853" s="23"/>
      <c r="AP853" s="23"/>
      <c r="AQ853" s="23"/>
      <c r="AR853" s="23"/>
      <c r="AS853" s="23"/>
      <c r="AT853" s="23"/>
      <c r="AU853" s="23"/>
      <c r="AV853" s="23"/>
      <c r="AW853" s="23"/>
      <c r="AX853" s="23"/>
      <c r="AY853" s="23"/>
      <c r="AZ853" s="23"/>
      <c r="BA853" s="23"/>
      <c r="BB853" s="23"/>
      <c r="BC853" s="23"/>
      <c r="BD853" s="23"/>
      <c r="BE853" s="23"/>
      <c r="BF853" s="23"/>
      <c r="BG853" s="23"/>
      <c r="BH853" s="23"/>
      <c r="BI853" s="23"/>
      <c r="BJ853" s="23"/>
      <c r="BK853" s="23"/>
      <c r="BL853" s="23"/>
      <c r="BM853" s="23"/>
      <c r="BN853" s="23"/>
    </row>
    <row r="854" spans="1:66" ht="12.75" customHeight="1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3"/>
      <c r="AM854" s="23"/>
      <c r="AN854" s="23"/>
      <c r="AO854" s="23"/>
      <c r="AP854" s="23"/>
      <c r="AQ854" s="23"/>
      <c r="AR854" s="23"/>
      <c r="AS854" s="23"/>
      <c r="AT854" s="23"/>
      <c r="AU854" s="23"/>
      <c r="AV854" s="23"/>
      <c r="AW854" s="23"/>
      <c r="AX854" s="23"/>
      <c r="AY854" s="23"/>
      <c r="AZ854" s="23"/>
      <c r="BA854" s="23"/>
      <c r="BB854" s="23"/>
      <c r="BC854" s="23"/>
      <c r="BD854" s="23"/>
      <c r="BE854" s="23"/>
      <c r="BF854" s="23"/>
      <c r="BG854" s="23"/>
      <c r="BH854" s="23"/>
      <c r="BI854" s="23"/>
      <c r="BJ854" s="23"/>
      <c r="BK854" s="23"/>
      <c r="BL854" s="23"/>
      <c r="BM854" s="23"/>
      <c r="BN854" s="23"/>
    </row>
    <row r="855" spans="1:66" ht="12.75" customHeight="1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  <c r="AM855" s="23"/>
      <c r="AN855" s="23"/>
      <c r="AO855" s="23"/>
      <c r="AP855" s="23"/>
      <c r="AQ855" s="23"/>
      <c r="AR855" s="23"/>
      <c r="AS855" s="23"/>
      <c r="AT855" s="23"/>
      <c r="AU855" s="23"/>
      <c r="AV855" s="23"/>
      <c r="AW855" s="23"/>
      <c r="AX855" s="23"/>
      <c r="AY855" s="23"/>
      <c r="AZ855" s="23"/>
      <c r="BA855" s="23"/>
      <c r="BB855" s="23"/>
      <c r="BC855" s="23"/>
      <c r="BD855" s="23"/>
      <c r="BE855" s="23"/>
      <c r="BF855" s="23"/>
      <c r="BG855" s="23"/>
      <c r="BH855" s="23"/>
      <c r="BI855" s="23"/>
      <c r="BJ855" s="23"/>
      <c r="BK855" s="23"/>
      <c r="BL855" s="23"/>
      <c r="BM855" s="23"/>
      <c r="BN855" s="23"/>
    </row>
    <row r="856" spans="1:66" ht="12.75" customHeight="1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/>
      <c r="AM856" s="23"/>
      <c r="AN856" s="23"/>
      <c r="AO856" s="23"/>
      <c r="AP856" s="23"/>
      <c r="AQ856" s="23"/>
      <c r="AR856" s="23"/>
      <c r="AS856" s="23"/>
      <c r="AT856" s="23"/>
      <c r="AU856" s="23"/>
      <c r="AV856" s="23"/>
      <c r="AW856" s="23"/>
      <c r="AX856" s="23"/>
      <c r="AY856" s="23"/>
      <c r="AZ856" s="23"/>
      <c r="BA856" s="23"/>
      <c r="BB856" s="23"/>
      <c r="BC856" s="23"/>
      <c r="BD856" s="23"/>
      <c r="BE856" s="23"/>
      <c r="BF856" s="23"/>
      <c r="BG856" s="23"/>
      <c r="BH856" s="23"/>
      <c r="BI856" s="23"/>
      <c r="BJ856" s="23"/>
      <c r="BK856" s="23"/>
      <c r="BL856" s="23"/>
      <c r="BM856" s="23"/>
      <c r="BN856" s="23"/>
    </row>
    <row r="857" spans="1:66" ht="12.75" customHeight="1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3"/>
      <c r="AM857" s="23"/>
      <c r="AN857" s="23"/>
      <c r="AO857" s="23"/>
      <c r="AP857" s="23"/>
      <c r="AQ857" s="23"/>
      <c r="AR857" s="23"/>
      <c r="AS857" s="23"/>
      <c r="AT857" s="23"/>
      <c r="AU857" s="23"/>
      <c r="AV857" s="23"/>
      <c r="AW857" s="23"/>
      <c r="AX857" s="23"/>
      <c r="AY857" s="23"/>
      <c r="AZ857" s="23"/>
      <c r="BA857" s="23"/>
      <c r="BB857" s="23"/>
      <c r="BC857" s="23"/>
      <c r="BD857" s="23"/>
      <c r="BE857" s="23"/>
      <c r="BF857" s="23"/>
      <c r="BG857" s="23"/>
      <c r="BH857" s="23"/>
      <c r="BI857" s="23"/>
      <c r="BJ857" s="23"/>
      <c r="BK857" s="23"/>
      <c r="BL857" s="23"/>
      <c r="BM857" s="23"/>
      <c r="BN857" s="23"/>
    </row>
    <row r="858" spans="1:66" ht="12.75" customHeight="1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  <c r="AM858" s="23"/>
      <c r="AN858" s="23"/>
      <c r="AO858" s="23"/>
      <c r="AP858" s="23"/>
      <c r="AQ858" s="23"/>
      <c r="AR858" s="23"/>
      <c r="AS858" s="23"/>
      <c r="AT858" s="23"/>
      <c r="AU858" s="23"/>
      <c r="AV858" s="23"/>
      <c r="AW858" s="23"/>
      <c r="AX858" s="23"/>
      <c r="AY858" s="23"/>
      <c r="AZ858" s="23"/>
      <c r="BA858" s="23"/>
      <c r="BB858" s="23"/>
      <c r="BC858" s="23"/>
      <c r="BD858" s="23"/>
      <c r="BE858" s="23"/>
      <c r="BF858" s="23"/>
      <c r="BG858" s="23"/>
      <c r="BH858" s="23"/>
      <c r="BI858" s="23"/>
      <c r="BJ858" s="23"/>
      <c r="BK858" s="23"/>
      <c r="BL858" s="23"/>
      <c r="BM858" s="23"/>
      <c r="BN858" s="23"/>
    </row>
    <row r="859" spans="1:66" ht="12.75" customHeight="1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3"/>
      <c r="AM859" s="23"/>
      <c r="AN859" s="23"/>
      <c r="AO859" s="23"/>
      <c r="AP859" s="23"/>
      <c r="AQ859" s="23"/>
      <c r="AR859" s="23"/>
      <c r="AS859" s="23"/>
      <c r="AT859" s="23"/>
      <c r="AU859" s="23"/>
      <c r="AV859" s="23"/>
      <c r="AW859" s="23"/>
      <c r="AX859" s="23"/>
      <c r="AY859" s="23"/>
      <c r="AZ859" s="23"/>
      <c r="BA859" s="23"/>
      <c r="BB859" s="23"/>
      <c r="BC859" s="23"/>
      <c r="BD859" s="23"/>
      <c r="BE859" s="23"/>
      <c r="BF859" s="23"/>
      <c r="BG859" s="23"/>
      <c r="BH859" s="23"/>
      <c r="BI859" s="23"/>
      <c r="BJ859" s="23"/>
      <c r="BK859" s="23"/>
      <c r="BL859" s="23"/>
      <c r="BM859" s="23"/>
      <c r="BN859" s="23"/>
    </row>
    <row r="860" spans="1:66" ht="12.75" customHeight="1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3"/>
      <c r="AM860" s="23"/>
      <c r="AN860" s="23"/>
      <c r="AO860" s="23"/>
      <c r="AP860" s="23"/>
      <c r="AQ860" s="23"/>
      <c r="AR860" s="23"/>
      <c r="AS860" s="23"/>
      <c r="AT860" s="23"/>
      <c r="AU860" s="23"/>
      <c r="AV860" s="23"/>
      <c r="AW860" s="23"/>
      <c r="AX860" s="23"/>
      <c r="AY860" s="23"/>
      <c r="AZ860" s="23"/>
      <c r="BA860" s="23"/>
      <c r="BB860" s="23"/>
      <c r="BC860" s="23"/>
      <c r="BD860" s="23"/>
      <c r="BE860" s="23"/>
      <c r="BF860" s="23"/>
      <c r="BG860" s="23"/>
      <c r="BH860" s="23"/>
      <c r="BI860" s="23"/>
      <c r="BJ860" s="23"/>
      <c r="BK860" s="23"/>
      <c r="BL860" s="23"/>
      <c r="BM860" s="23"/>
      <c r="BN860" s="23"/>
    </row>
    <row r="861" spans="1:66" ht="12.75" customHeight="1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  <c r="AM861" s="23"/>
      <c r="AN861" s="23"/>
      <c r="AO861" s="23"/>
      <c r="AP861" s="23"/>
      <c r="AQ861" s="23"/>
      <c r="AR861" s="23"/>
      <c r="AS861" s="23"/>
      <c r="AT861" s="23"/>
      <c r="AU861" s="23"/>
      <c r="AV861" s="23"/>
      <c r="AW861" s="23"/>
      <c r="AX861" s="23"/>
      <c r="AY861" s="23"/>
      <c r="AZ861" s="23"/>
      <c r="BA861" s="23"/>
      <c r="BB861" s="23"/>
      <c r="BC861" s="23"/>
      <c r="BD861" s="23"/>
      <c r="BE861" s="23"/>
      <c r="BF861" s="23"/>
      <c r="BG861" s="23"/>
      <c r="BH861" s="23"/>
      <c r="BI861" s="23"/>
      <c r="BJ861" s="23"/>
      <c r="BK861" s="23"/>
      <c r="BL861" s="23"/>
      <c r="BM861" s="23"/>
      <c r="BN861" s="23"/>
    </row>
    <row r="862" spans="1:66" ht="12.75" customHeight="1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3"/>
      <c r="AM862" s="23"/>
      <c r="AN862" s="23"/>
      <c r="AO862" s="23"/>
      <c r="AP862" s="23"/>
      <c r="AQ862" s="23"/>
      <c r="AR862" s="23"/>
      <c r="AS862" s="23"/>
      <c r="AT862" s="23"/>
      <c r="AU862" s="23"/>
      <c r="AV862" s="23"/>
      <c r="AW862" s="23"/>
      <c r="AX862" s="23"/>
      <c r="AY862" s="23"/>
      <c r="AZ862" s="23"/>
      <c r="BA862" s="23"/>
      <c r="BB862" s="23"/>
      <c r="BC862" s="23"/>
      <c r="BD862" s="23"/>
      <c r="BE862" s="23"/>
      <c r="BF862" s="23"/>
      <c r="BG862" s="23"/>
      <c r="BH862" s="23"/>
      <c r="BI862" s="23"/>
      <c r="BJ862" s="23"/>
      <c r="BK862" s="23"/>
      <c r="BL862" s="23"/>
      <c r="BM862" s="23"/>
      <c r="BN862" s="23"/>
    </row>
    <row r="863" spans="1:66" ht="12.75" customHeight="1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3"/>
      <c r="AM863" s="23"/>
      <c r="AN863" s="23"/>
      <c r="AO863" s="23"/>
      <c r="AP863" s="23"/>
      <c r="AQ863" s="23"/>
      <c r="AR863" s="23"/>
      <c r="AS863" s="23"/>
      <c r="AT863" s="23"/>
      <c r="AU863" s="23"/>
      <c r="AV863" s="23"/>
      <c r="AW863" s="23"/>
      <c r="AX863" s="23"/>
      <c r="AY863" s="23"/>
      <c r="AZ863" s="23"/>
      <c r="BA863" s="23"/>
      <c r="BB863" s="23"/>
      <c r="BC863" s="23"/>
      <c r="BD863" s="23"/>
      <c r="BE863" s="23"/>
      <c r="BF863" s="23"/>
      <c r="BG863" s="23"/>
      <c r="BH863" s="23"/>
      <c r="BI863" s="23"/>
      <c r="BJ863" s="23"/>
      <c r="BK863" s="23"/>
      <c r="BL863" s="23"/>
      <c r="BM863" s="23"/>
      <c r="BN863" s="23"/>
    </row>
    <row r="864" spans="1:66" ht="12.75" customHeight="1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3"/>
      <c r="AM864" s="23"/>
      <c r="AN864" s="23"/>
      <c r="AO864" s="23"/>
      <c r="AP864" s="23"/>
      <c r="AQ864" s="23"/>
      <c r="AR864" s="23"/>
      <c r="AS864" s="23"/>
      <c r="AT864" s="23"/>
      <c r="AU864" s="23"/>
      <c r="AV864" s="23"/>
      <c r="AW864" s="23"/>
      <c r="AX864" s="23"/>
      <c r="AY864" s="23"/>
      <c r="AZ864" s="23"/>
      <c r="BA864" s="23"/>
      <c r="BB864" s="23"/>
      <c r="BC864" s="23"/>
      <c r="BD864" s="23"/>
      <c r="BE864" s="23"/>
      <c r="BF864" s="23"/>
      <c r="BG864" s="23"/>
      <c r="BH864" s="23"/>
      <c r="BI864" s="23"/>
      <c r="BJ864" s="23"/>
      <c r="BK864" s="23"/>
      <c r="BL864" s="23"/>
      <c r="BM864" s="23"/>
      <c r="BN864" s="23"/>
    </row>
    <row r="865" spans="1:66" ht="12.75" customHeight="1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  <c r="AM865" s="23"/>
      <c r="AN865" s="23"/>
      <c r="AO865" s="23"/>
      <c r="AP865" s="23"/>
      <c r="AQ865" s="23"/>
      <c r="AR865" s="23"/>
      <c r="AS865" s="23"/>
      <c r="AT865" s="23"/>
      <c r="AU865" s="23"/>
      <c r="AV865" s="23"/>
      <c r="AW865" s="23"/>
      <c r="AX865" s="23"/>
      <c r="AY865" s="23"/>
      <c r="AZ865" s="23"/>
      <c r="BA865" s="23"/>
      <c r="BB865" s="23"/>
      <c r="BC865" s="23"/>
      <c r="BD865" s="23"/>
      <c r="BE865" s="23"/>
      <c r="BF865" s="23"/>
      <c r="BG865" s="23"/>
      <c r="BH865" s="23"/>
      <c r="BI865" s="23"/>
      <c r="BJ865" s="23"/>
      <c r="BK865" s="23"/>
      <c r="BL865" s="23"/>
      <c r="BM865" s="23"/>
      <c r="BN865" s="23"/>
    </row>
    <row r="866" spans="1:66" ht="12.75" customHeight="1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3"/>
      <c r="AM866" s="23"/>
      <c r="AN866" s="23"/>
      <c r="AO866" s="23"/>
      <c r="AP866" s="23"/>
      <c r="AQ866" s="23"/>
      <c r="AR866" s="23"/>
      <c r="AS866" s="23"/>
      <c r="AT866" s="23"/>
      <c r="AU866" s="23"/>
      <c r="AV866" s="23"/>
      <c r="AW866" s="23"/>
      <c r="AX866" s="23"/>
      <c r="AY866" s="23"/>
      <c r="AZ866" s="23"/>
      <c r="BA866" s="23"/>
      <c r="BB866" s="23"/>
      <c r="BC866" s="23"/>
      <c r="BD866" s="23"/>
      <c r="BE866" s="23"/>
      <c r="BF866" s="23"/>
      <c r="BG866" s="23"/>
      <c r="BH866" s="23"/>
      <c r="BI866" s="23"/>
      <c r="BJ866" s="23"/>
      <c r="BK866" s="23"/>
      <c r="BL866" s="23"/>
      <c r="BM866" s="23"/>
      <c r="BN866" s="23"/>
    </row>
    <row r="867" spans="1:66" ht="12.75" customHeight="1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  <c r="AM867" s="23"/>
      <c r="AN867" s="23"/>
      <c r="AO867" s="23"/>
      <c r="AP867" s="23"/>
      <c r="AQ867" s="23"/>
      <c r="AR867" s="23"/>
      <c r="AS867" s="23"/>
      <c r="AT867" s="23"/>
      <c r="AU867" s="23"/>
      <c r="AV867" s="23"/>
      <c r="AW867" s="23"/>
      <c r="AX867" s="23"/>
      <c r="AY867" s="23"/>
      <c r="AZ867" s="23"/>
      <c r="BA867" s="23"/>
      <c r="BB867" s="23"/>
      <c r="BC867" s="23"/>
      <c r="BD867" s="23"/>
      <c r="BE867" s="23"/>
      <c r="BF867" s="23"/>
      <c r="BG867" s="23"/>
      <c r="BH867" s="23"/>
      <c r="BI867" s="23"/>
      <c r="BJ867" s="23"/>
      <c r="BK867" s="23"/>
      <c r="BL867" s="23"/>
      <c r="BM867" s="23"/>
      <c r="BN867" s="23"/>
    </row>
    <row r="868" spans="1:66" ht="12.75" customHeight="1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3"/>
      <c r="AM868" s="23"/>
      <c r="AN868" s="23"/>
      <c r="AO868" s="23"/>
      <c r="AP868" s="23"/>
      <c r="AQ868" s="23"/>
      <c r="AR868" s="23"/>
      <c r="AS868" s="23"/>
      <c r="AT868" s="23"/>
      <c r="AU868" s="23"/>
      <c r="AV868" s="23"/>
      <c r="AW868" s="23"/>
      <c r="AX868" s="23"/>
      <c r="AY868" s="23"/>
      <c r="AZ868" s="23"/>
      <c r="BA868" s="23"/>
      <c r="BB868" s="23"/>
      <c r="BC868" s="23"/>
      <c r="BD868" s="23"/>
      <c r="BE868" s="23"/>
      <c r="BF868" s="23"/>
      <c r="BG868" s="23"/>
      <c r="BH868" s="23"/>
      <c r="BI868" s="23"/>
      <c r="BJ868" s="23"/>
      <c r="BK868" s="23"/>
      <c r="BL868" s="23"/>
      <c r="BM868" s="23"/>
      <c r="BN868" s="23"/>
    </row>
    <row r="869" spans="1:66" ht="12.75" customHeight="1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  <c r="AM869" s="23"/>
      <c r="AN869" s="23"/>
      <c r="AO869" s="23"/>
      <c r="AP869" s="23"/>
      <c r="AQ869" s="23"/>
      <c r="AR869" s="23"/>
      <c r="AS869" s="23"/>
      <c r="AT869" s="23"/>
      <c r="AU869" s="23"/>
      <c r="AV869" s="23"/>
      <c r="AW869" s="23"/>
      <c r="AX869" s="23"/>
      <c r="AY869" s="23"/>
      <c r="AZ869" s="23"/>
      <c r="BA869" s="23"/>
      <c r="BB869" s="23"/>
      <c r="BC869" s="23"/>
      <c r="BD869" s="23"/>
      <c r="BE869" s="23"/>
      <c r="BF869" s="23"/>
      <c r="BG869" s="23"/>
      <c r="BH869" s="23"/>
      <c r="BI869" s="23"/>
      <c r="BJ869" s="23"/>
      <c r="BK869" s="23"/>
      <c r="BL869" s="23"/>
      <c r="BM869" s="23"/>
      <c r="BN869" s="23"/>
    </row>
    <row r="870" spans="1:66" ht="12.75" customHeight="1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3"/>
      <c r="AM870" s="23"/>
      <c r="AN870" s="23"/>
      <c r="AO870" s="23"/>
      <c r="AP870" s="23"/>
      <c r="AQ870" s="23"/>
      <c r="AR870" s="23"/>
      <c r="AS870" s="23"/>
      <c r="AT870" s="23"/>
      <c r="AU870" s="23"/>
      <c r="AV870" s="23"/>
      <c r="AW870" s="23"/>
      <c r="AX870" s="23"/>
      <c r="AY870" s="23"/>
      <c r="AZ870" s="23"/>
      <c r="BA870" s="23"/>
      <c r="BB870" s="23"/>
      <c r="BC870" s="23"/>
      <c r="BD870" s="23"/>
      <c r="BE870" s="23"/>
      <c r="BF870" s="23"/>
      <c r="BG870" s="23"/>
      <c r="BH870" s="23"/>
      <c r="BI870" s="23"/>
      <c r="BJ870" s="23"/>
      <c r="BK870" s="23"/>
      <c r="BL870" s="23"/>
      <c r="BM870" s="23"/>
      <c r="BN870" s="23"/>
    </row>
    <row r="871" spans="1:66" ht="12.75" customHeight="1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3"/>
      <c r="AM871" s="23"/>
      <c r="AN871" s="23"/>
      <c r="AO871" s="23"/>
      <c r="AP871" s="23"/>
      <c r="AQ871" s="23"/>
      <c r="AR871" s="23"/>
      <c r="AS871" s="23"/>
      <c r="AT871" s="23"/>
      <c r="AU871" s="23"/>
      <c r="AV871" s="23"/>
      <c r="AW871" s="23"/>
      <c r="AX871" s="23"/>
      <c r="AY871" s="23"/>
      <c r="AZ871" s="23"/>
      <c r="BA871" s="23"/>
      <c r="BB871" s="23"/>
      <c r="BC871" s="23"/>
      <c r="BD871" s="23"/>
      <c r="BE871" s="23"/>
      <c r="BF871" s="23"/>
      <c r="BG871" s="23"/>
      <c r="BH871" s="23"/>
      <c r="BI871" s="23"/>
      <c r="BJ871" s="23"/>
      <c r="BK871" s="23"/>
      <c r="BL871" s="23"/>
      <c r="BM871" s="23"/>
      <c r="BN871" s="23"/>
    </row>
    <row r="872" spans="1:66" ht="12.75" customHeight="1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  <c r="AM872" s="23"/>
      <c r="AN872" s="23"/>
      <c r="AO872" s="23"/>
      <c r="AP872" s="23"/>
      <c r="AQ872" s="23"/>
      <c r="AR872" s="23"/>
      <c r="AS872" s="23"/>
      <c r="AT872" s="23"/>
      <c r="AU872" s="23"/>
      <c r="AV872" s="23"/>
      <c r="AW872" s="23"/>
      <c r="AX872" s="23"/>
      <c r="AY872" s="23"/>
      <c r="AZ872" s="23"/>
      <c r="BA872" s="23"/>
      <c r="BB872" s="23"/>
      <c r="BC872" s="23"/>
      <c r="BD872" s="23"/>
      <c r="BE872" s="23"/>
      <c r="BF872" s="23"/>
      <c r="BG872" s="23"/>
      <c r="BH872" s="23"/>
      <c r="BI872" s="23"/>
      <c r="BJ872" s="23"/>
      <c r="BK872" s="23"/>
      <c r="BL872" s="23"/>
      <c r="BM872" s="23"/>
      <c r="BN872" s="23"/>
    </row>
    <row r="873" spans="1:66" ht="12.75" customHeight="1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  <c r="AM873" s="23"/>
      <c r="AN873" s="23"/>
      <c r="AO873" s="23"/>
      <c r="AP873" s="23"/>
      <c r="AQ873" s="23"/>
      <c r="AR873" s="23"/>
      <c r="AS873" s="23"/>
      <c r="AT873" s="23"/>
      <c r="AU873" s="23"/>
      <c r="AV873" s="23"/>
      <c r="AW873" s="23"/>
      <c r="AX873" s="23"/>
      <c r="AY873" s="23"/>
      <c r="AZ873" s="23"/>
      <c r="BA873" s="23"/>
      <c r="BB873" s="23"/>
      <c r="BC873" s="23"/>
      <c r="BD873" s="23"/>
      <c r="BE873" s="23"/>
      <c r="BF873" s="23"/>
      <c r="BG873" s="23"/>
      <c r="BH873" s="23"/>
      <c r="BI873" s="23"/>
      <c r="BJ873" s="23"/>
      <c r="BK873" s="23"/>
      <c r="BL873" s="23"/>
      <c r="BM873" s="23"/>
      <c r="BN873" s="23"/>
    </row>
    <row r="874" spans="1:66" ht="12.75" customHeight="1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  <c r="AM874" s="23"/>
      <c r="AN874" s="23"/>
      <c r="AO874" s="23"/>
      <c r="AP874" s="23"/>
      <c r="AQ874" s="23"/>
      <c r="AR874" s="23"/>
      <c r="AS874" s="23"/>
      <c r="AT874" s="23"/>
      <c r="AU874" s="23"/>
      <c r="AV874" s="23"/>
      <c r="AW874" s="23"/>
      <c r="AX874" s="23"/>
      <c r="AY874" s="23"/>
      <c r="AZ874" s="23"/>
      <c r="BA874" s="23"/>
      <c r="BB874" s="23"/>
      <c r="BC874" s="23"/>
      <c r="BD874" s="23"/>
      <c r="BE874" s="23"/>
      <c r="BF874" s="23"/>
      <c r="BG874" s="23"/>
      <c r="BH874" s="23"/>
      <c r="BI874" s="23"/>
      <c r="BJ874" s="23"/>
      <c r="BK874" s="23"/>
      <c r="BL874" s="23"/>
      <c r="BM874" s="23"/>
      <c r="BN874" s="23"/>
    </row>
    <row r="875" spans="1:66" ht="12.75" customHeight="1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3"/>
      <c r="AM875" s="23"/>
      <c r="AN875" s="23"/>
      <c r="AO875" s="23"/>
      <c r="AP875" s="23"/>
      <c r="AQ875" s="23"/>
      <c r="AR875" s="23"/>
      <c r="AS875" s="23"/>
      <c r="AT875" s="23"/>
      <c r="AU875" s="23"/>
      <c r="AV875" s="23"/>
      <c r="AW875" s="23"/>
      <c r="AX875" s="23"/>
      <c r="AY875" s="23"/>
      <c r="AZ875" s="23"/>
      <c r="BA875" s="23"/>
      <c r="BB875" s="23"/>
      <c r="BC875" s="23"/>
      <c r="BD875" s="23"/>
      <c r="BE875" s="23"/>
      <c r="BF875" s="23"/>
      <c r="BG875" s="23"/>
      <c r="BH875" s="23"/>
      <c r="BI875" s="23"/>
      <c r="BJ875" s="23"/>
      <c r="BK875" s="23"/>
      <c r="BL875" s="23"/>
      <c r="BM875" s="23"/>
      <c r="BN875" s="23"/>
    </row>
    <row r="876" spans="1:66" ht="12.75" customHeight="1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3"/>
      <c r="AM876" s="23"/>
      <c r="AN876" s="23"/>
      <c r="AO876" s="23"/>
      <c r="AP876" s="23"/>
      <c r="AQ876" s="23"/>
      <c r="AR876" s="23"/>
      <c r="AS876" s="23"/>
      <c r="AT876" s="23"/>
      <c r="AU876" s="23"/>
      <c r="AV876" s="23"/>
      <c r="AW876" s="23"/>
      <c r="AX876" s="23"/>
      <c r="AY876" s="23"/>
      <c r="AZ876" s="23"/>
      <c r="BA876" s="23"/>
      <c r="BB876" s="23"/>
      <c r="BC876" s="23"/>
      <c r="BD876" s="23"/>
      <c r="BE876" s="23"/>
      <c r="BF876" s="23"/>
      <c r="BG876" s="23"/>
      <c r="BH876" s="23"/>
      <c r="BI876" s="23"/>
      <c r="BJ876" s="23"/>
      <c r="BK876" s="23"/>
      <c r="BL876" s="23"/>
      <c r="BM876" s="23"/>
      <c r="BN876" s="23"/>
    </row>
    <row r="877" spans="1:66" ht="12.75" customHeight="1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  <c r="AM877" s="23"/>
      <c r="AN877" s="23"/>
      <c r="AO877" s="23"/>
      <c r="AP877" s="23"/>
      <c r="AQ877" s="23"/>
      <c r="AR877" s="23"/>
      <c r="AS877" s="23"/>
      <c r="AT877" s="23"/>
      <c r="AU877" s="23"/>
      <c r="AV877" s="23"/>
      <c r="AW877" s="23"/>
      <c r="AX877" s="23"/>
      <c r="AY877" s="23"/>
      <c r="AZ877" s="23"/>
      <c r="BA877" s="23"/>
      <c r="BB877" s="23"/>
      <c r="BC877" s="23"/>
      <c r="BD877" s="23"/>
      <c r="BE877" s="23"/>
      <c r="BF877" s="23"/>
      <c r="BG877" s="23"/>
      <c r="BH877" s="23"/>
      <c r="BI877" s="23"/>
      <c r="BJ877" s="23"/>
      <c r="BK877" s="23"/>
      <c r="BL877" s="23"/>
      <c r="BM877" s="23"/>
      <c r="BN877" s="23"/>
    </row>
    <row r="878" spans="1:66" ht="12.75" customHeight="1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  <c r="AM878" s="23"/>
      <c r="AN878" s="23"/>
      <c r="AO878" s="23"/>
      <c r="AP878" s="23"/>
      <c r="AQ878" s="23"/>
      <c r="AR878" s="23"/>
      <c r="AS878" s="23"/>
      <c r="AT878" s="23"/>
      <c r="AU878" s="23"/>
      <c r="AV878" s="23"/>
      <c r="AW878" s="23"/>
      <c r="AX878" s="23"/>
      <c r="AY878" s="23"/>
      <c r="AZ878" s="23"/>
      <c r="BA878" s="23"/>
      <c r="BB878" s="23"/>
      <c r="BC878" s="23"/>
      <c r="BD878" s="23"/>
      <c r="BE878" s="23"/>
      <c r="BF878" s="23"/>
      <c r="BG878" s="23"/>
      <c r="BH878" s="23"/>
      <c r="BI878" s="23"/>
      <c r="BJ878" s="23"/>
      <c r="BK878" s="23"/>
      <c r="BL878" s="23"/>
      <c r="BM878" s="23"/>
      <c r="BN878" s="23"/>
    </row>
    <row r="879" spans="1:66" ht="12.75" customHeight="1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3"/>
      <c r="AM879" s="23"/>
      <c r="AN879" s="23"/>
      <c r="AO879" s="23"/>
      <c r="AP879" s="23"/>
      <c r="AQ879" s="23"/>
      <c r="AR879" s="23"/>
      <c r="AS879" s="23"/>
      <c r="AT879" s="23"/>
      <c r="AU879" s="23"/>
      <c r="AV879" s="23"/>
      <c r="AW879" s="23"/>
      <c r="AX879" s="23"/>
      <c r="AY879" s="23"/>
      <c r="AZ879" s="23"/>
      <c r="BA879" s="23"/>
      <c r="BB879" s="23"/>
      <c r="BC879" s="23"/>
      <c r="BD879" s="23"/>
      <c r="BE879" s="23"/>
      <c r="BF879" s="23"/>
      <c r="BG879" s="23"/>
      <c r="BH879" s="23"/>
      <c r="BI879" s="23"/>
      <c r="BJ879" s="23"/>
      <c r="BK879" s="23"/>
      <c r="BL879" s="23"/>
      <c r="BM879" s="23"/>
      <c r="BN879" s="23"/>
    </row>
    <row r="880" spans="1:66" ht="12.75" customHeight="1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  <c r="AM880" s="23"/>
      <c r="AN880" s="23"/>
      <c r="AO880" s="23"/>
      <c r="AP880" s="23"/>
      <c r="AQ880" s="23"/>
      <c r="AR880" s="23"/>
      <c r="AS880" s="23"/>
      <c r="AT880" s="23"/>
      <c r="AU880" s="23"/>
      <c r="AV880" s="23"/>
      <c r="AW880" s="23"/>
      <c r="AX880" s="23"/>
      <c r="AY880" s="23"/>
      <c r="AZ880" s="23"/>
      <c r="BA880" s="23"/>
      <c r="BB880" s="23"/>
      <c r="BC880" s="23"/>
      <c r="BD880" s="23"/>
      <c r="BE880" s="23"/>
      <c r="BF880" s="23"/>
      <c r="BG880" s="23"/>
      <c r="BH880" s="23"/>
      <c r="BI880" s="23"/>
      <c r="BJ880" s="23"/>
      <c r="BK880" s="23"/>
      <c r="BL880" s="23"/>
      <c r="BM880" s="23"/>
      <c r="BN880" s="23"/>
    </row>
    <row r="881" spans="1:66" ht="12.75" customHeight="1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  <c r="AM881" s="23"/>
      <c r="AN881" s="23"/>
      <c r="AO881" s="23"/>
      <c r="AP881" s="23"/>
      <c r="AQ881" s="23"/>
      <c r="AR881" s="23"/>
      <c r="AS881" s="23"/>
      <c r="AT881" s="23"/>
      <c r="AU881" s="23"/>
      <c r="AV881" s="23"/>
      <c r="AW881" s="23"/>
      <c r="AX881" s="23"/>
      <c r="AY881" s="23"/>
      <c r="AZ881" s="23"/>
      <c r="BA881" s="23"/>
      <c r="BB881" s="23"/>
      <c r="BC881" s="23"/>
      <c r="BD881" s="23"/>
      <c r="BE881" s="23"/>
      <c r="BF881" s="23"/>
      <c r="BG881" s="23"/>
      <c r="BH881" s="23"/>
      <c r="BI881" s="23"/>
      <c r="BJ881" s="23"/>
      <c r="BK881" s="23"/>
      <c r="BL881" s="23"/>
      <c r="BM881" s="23"/>
      <c r="BN881" s="23"/>
    </row>
    <row r="882" spans="1:66" ht="12.75" customHeight="1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  <c r="AM882" s="23"/>
      <c r="AN882" s="23"/>
      <c r="AO882" s="23"/>
      <c r="AP882" s="23"/>
      <c r="AQ882" s="23"/>
      <c r="AR882" s="23"/>
      <c r="AS882" s="23"/>
      <c r="AT882" s="23"/>
      <c r="AU882" s="23"/>
      <c r="AV882" s="23"/>
      <c r="AW882" s="23"/>
      <c r="AX882" s="23"/>
      <c r="AY882" s="23"/>
      <c r="AZ882" s="23"/>
      <c r="BA882" s="23"/>
      <c r="BB882" s="23"/>
      <c r="BC882" s="23"/>
      <c r="BD882" s="23"/>
      <c r="BE882" s="23"/>
      <c r="BF882" s="23"/>
      <c r="BG882" s="23"/>
      <c r="BH882" s="23"/>
      <c r="BI882" s="23"/>
      <c r="BJ882" s="23"/>
      <c r="BK882" s="23"/>
      <c r="BL882" s="23"/>
      <c r="BM882" s="23"/>
      <c r="BN882" s="23"/>
    </row>
    <row r="883" spans="1:66" ht="12.75" customHeight="1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  <c r="AM883" s="23"/>
      <c r="AN883" s="23"/>
      <c r="AO883" s="23"/>
      <c r="AP883" s="23"/>
      <c r="AQ883" s="23"/>
      <c r="AR883" s="23"/>
      <c r="AS883" s="23"/>
      <c r="AT883" s="23"/>
      <c r="AU883" s="23"/>
      <c r="AV883" s="23"/>
      <c r="AW883" s="23"/>
      <c r="AX883" s="23"/>
      <c r="AY883" s="23"/>
      <c r="AZ883" s="23"/>
      <c r="BA883" s="23"/>
      <c r="BB883" s="23"/>
      <c r="BC883" s="23"/>
      <c r="BD883" s="23"/>
      <c r="BE883" s="23"/>
      <c r="BF883" s="23"/>
      <c r="BG883" s="23"/>
      <c r="BH883" s="23"/>
      <c r="BI883" s="23"/>
      <c r="BJ883" s="23"/>
      <c r="BK883" s="23"/>
      <c r="BL883" s="23"/>
      <c r="BM883" s="23"/>
      <c r="BN883" s="23"/>
    </row>
    <row r="884" spans="1:66" ht="12.75" customHeight="1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  <c r="AM884" s="23"/>
      <c r="AN884" s="23"/>
      <c r="AO884" s="23"/>
      <c r="AP884" s="23"/>
      <c r="AQ884" s="23"/>
      <c r="AR884" s="23"/>
      <c r="AS884" s="23"/>
      <c r="AT884" s="23"/>
      <c r="AU884" s="23"/>
      <c r="AV884" s="23"/>
      <c r="AW884" s="23"/>
      <c r="AX884" s="23"/>
      <c r="AY884" s="23"/>
      <c r="AZ884" s="23"/>
      <c r="BA884" s="23"/>
      <c r="BB884" s="23"/>
      <c r="BC884" s="23"/>
      <c r="BD884" s="23"/>
      <c r="BE884" s="23"/>
      <c r="BF884" s="23"/>
      <c r="BG884" s="23"/>
      <c r="BH884" s="23"/>
      <c r="BI884" s="23"/>
      <c r="BJ884" s="23"/>
      <c r="BK884" s="23"/>
      <c r="BL884" s="23"/>
      <c r="BM884" s="23"/>
      <c r="BN884" s="23"/>
    </row>
    <row r="885" spans="1:66" ht="12.75" customHeight="1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3"/>
      <c r="AM885" s="23"/>
      <c r="AN885" s="23"/>
      <c r="AO885" s="23"/>
      <c r="AP885" s="23"/>
      <c r="AQ885" s="23"/>
      <c r="AR885" s="23"/>
      <c r="AS885" s="23"/>
      <c r="AT885" s="23"/>
      <c r="AU885" s="23"/>
      <c r="AV885" s="23"/>
      <c r="AW885" s="23"/>
      <c r="AX885" s="23"/>
      <c r="AY885" s="23"/>
      <c r="AZ885" s="23"/>
      <c r="BA885" s="23"/>
      <c r="BB885" s="23"/>
      <c r="BC885" s="23"/>
      <c r="BD885" s="23"/>
      <c r="BE885" s="23"/>
      <c r="BF885" s="23"/>
      <c r="BG885" s="23"/>
      <c r="BH885" s="23"/>
      <c r="BI885" s="23"/>
      <c r="BJ885" s="23"/>
      <c r="BK885" s="23"/>
      <c r="BL885" s="23"/>
      <c r="BM885" s="23"/>
      <c r="BN885" s="23"/>
    </row>
    <row r="886" spans="1:66" ht="12.75" customHeight="1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3"/>
      <c r="AM886" s="23"/>
      <c r="AN886" s="23"/>
      <c r="AO886" s="23"/>
      <c r="AP886" s="23"/>
      <c r="AQ886" s="23"/>
      <c r="AR886" s="23"/>
      <c r="AS886" s="23"/>
      <c r="AT886" s="23"/>
      <c r="AU886" s="23"/>
      <c r="AV886" s="23"/>
      <c r="AW886" s="23"/>
      <c r="AX886" s="23"/>
      <c r="AY886" s="23"/>
      <c r="AZ886" s="23"/>
      <c r="BA886" s="23"/>
      <c r="BB886" s="23"/>
      <c r="BC886" s="23"/>
      <c r="BD886" s="23"/>
      <c r="BE886" s="23"/>
      <c r="BF886" s="23"/>
      <c r="BG886" s="23"/>
      <c r="BH886" s="23"/>
      <c r="BI886" s="23"/>
      <c r="BJ886" s="23"/>
      <c r="BK886" s="23"/>
      <c r="BL886" s="23"/>
      <c r="BM886" s="23"/>
      <c r="BN886" s="23"/>
    </row>
    <row r="887" spans="1:66" ht="12.75" customHeight="1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  <c r="AM887" s="23"/>
      <c r="AN887" s="23"/>
      <c r="AO887" s="23"/>
      <c r="AP887" s="23"/>
      <c r="AQ887" s="23"/>
      <c r="AR887" s="23"/>
      <c r="AS887" s="23"/>
      <c r="AT887" s="23"/>
      <c r="AU887" s="23"/>
      <c r="AV887" s="23"/>
      <c r="AW887" s="23"/>
      <c r="AX887" s="23"/>
      <c r="AY887" s="23"/>
      <c r="AZ887" s="23"/>
      <c r="BA887" s="23"/>
      <c r="BB887" s="23"/>
      <c r="BC887" s="23"/>
      <c r="BD887" s="23"/>
      <c r="BE887" s="23"/>
      <c r="BF887" s="23"/>
      <c r="BG887" s="23"/>
      <c r="BH887" s="23"/>
      <c r="BI887" s="23"/>
      <c r="BJ887" s="23"/>
      <c r="BK887" s="23"/>
      <c r="BL887" s="23"/>
      <c r="BM887" s="23"/>
      <c r="BN887" s="23"/>
    </row>
    <row r="888" spans="1:66" ht="12.75" customHeight="1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3"/>
      <c r="AM888" s="23"/>
      <c r="AN888" s="23"/>
      <c r="AO888" s="23"/>
      <c r="AP888" s="23"/>
      <c r="AQ888" s="23"/>
      <c r="AR888" s="23"/>
      <c r="AS888" s="23"/>
      <c r="AT888" s="23"/>
      <c r="AU888" s="23"/>
      <c r="AV888" s="23"/>
      <c r="AW888" s="23"/>
      <c r="AX888" s="23"/>
      <c r="AY888" s="23"/>
      <c r="AZ888" s="23"/>
      <c r="BA888" s="23"/>
      <c r="BB888" s="23"/>
      <c r="BC888" s="23"/>
      <c r="BD888" s="23"/>
      <c r="BE888" s="23"/>
      <c r="BF888" s="23"/>
      <c r="BG888" s="23"/>
      <c r="BH888" s="23"/>
      <c r="BI888" s="23"/>
      <c r="BJ888" s="23"/>
      <c r="BK888" s="23"/>
      <c r="BL888" s="23"/>
      <c r="BM888" s="23"/>
      <c r="BN888" s="23"/>
    </row>
    <row r="889" spans="1:66" ht="12.75" customHeight="1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3"/>
      <c r="AM889" s="23"/>
      <c r="AN889" s="23"/>
      <c r="AO889" s="23"/>
      <c r="AP889" s="23"/>
      <c r="AQ889" s="23"/>
      <c r="AR889" s="23"/>
      <c r="AS889" s="23"/>
      <c r="AT889" s="23"/>
      <c r="AU889" s="23"/>
      <c r="AV889" s="23"/>
      <c r="AW889" s="23"/>
      <c r="AX889" s="23"/>
      <c r="AY889" s="23"/>
      <c r="AZ889" s="23"/>
      <c r="BA889" s="23"/>
      <c r="BB889" s="23"/>
      <c r="BC889" s="23"/>
      <c r="BD889" s="23"/>
      <c r="BE889" s="23"/>
      <c r="BF889" s="23"/>
      <c r="BG889" s="23"/>
      <c r="BH889" s="23"/>
      <c r="BI889" s="23"/>
      <c r="BJ889" s="23"/>
      <c r="BK889" s="23"/>
      <c r="BL889" s="23"/>
      <c r="BM889" s="23"/>
      <c r="BN889" s="23"/>
    </row>
    <row r="890" spans="1:66" ht="12.75" customHeight="1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  <c r="AM890" s="23"/>
      <c r="AN890" s="23"/>
      <c r="AO890" s="23"/>
      <c r="AP890" s="23"/>
      <c r="AQ890" s="23"/>
      <c r="AR890" s="23"/>
      <c r="AS890" s="23"/>
      <c r="AT890" s="23"/>
      <c r="AU890" s="23"/>
      <c r="AV890" s="23"/>
      <c r="AW890" s="23"/>
      <c r="AX890" s="23"/>
      <c r="AY890" s="23"/>
      <c r="AZ890" s="23"/>
      <c r="BA890" s="23"/>
      <c r="BB890" s="23"/>
      <c r="BC890" s="23"/>
      <c r="BD890" s="23"/>
      <c r="BE890" s="23"/>
      <c r="BF890" s="23"/>
      <c r="BG890" s="23"/>
      <c r="BH890" s="23"/>
      <c r="BI890" s="23"/>
      <c r="BJ890" s="23"/>
      <c r="BK890" s="23"/>
      <c r="BL890" s="23"/>
      <c r="BM890" s="23"/>
      <c r="BN890" s="23"/>
    </row>
    <row r="891" spans="1:66" ht="12.75" customHeight="1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  <c r="AM891" s="23"/>
      <c r="AN891" s="23"/>
      <c r="AO891" s="23"/>
      <c r="AP891" s="23"/>
      <c r="AQ891" s="23"/>
      <c r="AR891" s="23"/>
      <c r="AS891" s="23"/>
      <c r="AT891" s="23"/>
      <c r="AU891" s="23"/>
      <c r="AV891" s="23"/>
      <c r="AW891" s="23"/>
      <c r="AX891" s="23"/>
      <c r="AY891" s="23"/>
      <c r="AZ891" s="23"/>
      <c r="BA891" s="23"/>
      <c r="BB891" s="23"/>
      <c r="BC891" s="23"/>
      <c r="BD891" s="23"/>
      <c r="BE891" s="23"/>
      <c r="BF891" s="23"/>
      <c r="BG891" s="23"/>
      <c r="BH891" s="23"/>
      <c r="BI891" s="23"/>
      <c r="BJ891" s="23"/>
      <c r="BK891" s="23"/>
      <c r="BL891" s="23"/>
      <c r="BM891" s="23"/>
      <c r="BN891" s="23"/>
    </row>
    <row r="892" spans="1:66" ht="12.75" customHeight="1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  <c r="AM892" s="23"/>
      <c r="AN892" s="23"/>
      <c r="AO892" s="23"/>
      <c r="AP892" s="23"/>
      <c r="AQ892" s="23"/>
      <c r="AR892" s="23"/>
      <c r="AS892" s="23"/>
      <c r="AT892" s="23"/>
      <c r="AU892" s="23"/>
      <c r="AV892" s="23"/>
      <c r="AW892" s="23"/>
      <c r="AX892" s="23"/>
      <c r="AY892" s="23"/>
      <c r="AZ892" s="23"/>
      <c r="BA892" s="23"/>
      <c r="BB892" s="23"/>
      <c r="BC892" s="23"/>
      <c r="BD892" s="23"/>
      <c r="BE892" s="23"/>
      <c r="BF892" s="23"/>
      <c r="BG892" s="23"/>
      <c r="BH892" s="23"/>
      <c r="BI892" s="23"/>
      <c r="BJ892" s="23"/>
      <c r="BK892" s="23"/>
      <c r="BL892" s="23"/>
      <c r="BM892" s="23"/>
      <c r="BN892" s="23"/>
    </row>
    <row r="893" spans="1:66" ht="12.75" customHeight="1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  <c r="AM893" s="23"/>
      <c r="AN893" s="23"/>
      <c r="AO893" s="23"/>
      <c r="AP893" s="23"/>
      <c r="AQ893" s="23"/>
      <c r="AR893" s="23"/>
      <c r="AS893" s="23"/>
      <c r="AT893" s="23"/>
      <c r="AU893" s="23"/>
      <c r="AV893" s="23"/>
      <c r="AW893" s="23"/>
      <c r="AX893" s="23"/>
      <c r="AY893" s="23"/>
      <c r="AZ893" s="23"/>
      <c r="BA893" s="23"/>
      <c r="BB893" s="23"/>
      <c r="BC893" s="23"/>
      <c r="BD893" s="23"/>
      <c r="BE893" s="23"/>
      <c r="BF893" s="23"/>
      <c r="BG893" s="23"/>
      <c r="BH893" s="23"/>
      <c r="BI893" s="23"/>
      <c r="BJ893" s="23"/>
      <c r="BK893" s="23"/>
      <c r="BL893" s="23"/>
      <c r="BM893" s="23"/>
      <c r="BN893" s="23"/>
    </row>
    <row r="894" spans="1:66" ht="12.75" customHeight="1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  <c r="AM894" s="23"/>
      <c r="AN894" s="23"/>
      <c r="AO894" s="23"/>
      <c r="AP894" s="23"/>
      <c r="AQ894" s="23"/>
      <c r="AR894" s="23"/>
      <c r="AS894" s="23"/>
      <c r="AT894" s="23"/>
      <c r="AU894" s="23"/>
      <c r="AV894" s="23"/>
      <c r="AW894" s="23"/>
      <c r="AX894" s="23"/>
      <c r="AY894" s="23"/>
      <c r="AZ894" s="23"/>
      <c r="BA894" s="23"/>
      <c r="BB894" s="23"/>
      <c r="BC894" s="23"/>
      <c r="BD894" s="23"/>
      <c r="BE894" s="23"/>
      <c r="BF894" s="23"/>
      <c r="BG894" s="23"/>
      <c r="BH894" s="23"/>
      <c r="BI894" s="23"/>
      <c r="BJ894" s="23"/>
      <c r="BK894" s="23"/>
      <c r="BL894" s="23"/>
      <c r="BM894" s="23"/>
      <c r="BN894" s="23"/>
    </row>
    <row r="895" spans="1:66" ht="12.75" customHeight="1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  <c r="AM895" s="23"/>
      <c r="AN895" s="23"/>
      <c r="AO895" s="23"/>
      <c r="AP895" s="23"/>
      <c r="AQ895" s="23"/>
      <c r="AR895" s="23"/>
      <c r="AS895" s="23"/>
      <c r="AT895" s="23"/>
      <c r="AU895" s="23"/>
      <c r="AV895" s="23"/>
      <c r="AW895" s="23"/>
      <c r="AX895" s="23"/>
      <c r="AY895" s="23"/>
      <c r="AZ895" s="23"/>
      <c r="BA895" s="23"/>
      <c r="BB895" s="23"/>
      <c r="BC895" s="23"/>
      <c r="BD895" s="23"/>
      <c r="BE895" s="23"/>
      <c r="BF895" s="23"/>
      <c r="BG895" s="23"/>
      <c r="BH895" s="23"/>
      <c r="BI895" s="23"/>
      <c r="BJ895" s="23"/>
      <c r="BK895" s="23"/>
      <c r="BL895" s="23"/>
      <c r="BM895" s="23"/>
      <c r="BN895" s="23"/>
    </row>
    <row r="896" spans="1:66" ht="12.75" customHeight="1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  <c r="AM896" s="23"/>
      <c r="AN896" s="23"/>
      <c r="AO896" s="23"/>
      <c r="AP896" s="23"/>
      <c r="AQ896" s="23"/>
      <c r="AR896" s="23"/>
      <c r="AS896" s="23"/>
      <c r="AT896" s="23"/>
      <c r="AU896" s="23"/>
      <c r="AV896" s="23"/>
      <c r="AW896" s="23"/>
      <c r="AX896" s="23"/>
      <c r="AY896" s="23"/>
      <c r="AZ896" s="23"/>
      <c r="BA896" s="23"/>
      <c r="BB896" s="23"/>
      <c r="BC896" s="23"/>
      <c r="BD896" s="23"/>
      <c r="BE896" s="23"/>
      <c r="BF896" s="23"/>
      <c r="BG896" s="23"/>
      <c r="BH896" s="23"/>
      <c r="BI896" s="23"/>
      <c r="BJ896" s="23"/>
      <c r="BK896" s="23"/>
      <c r="BL896" s="23"/>
      <c r="BM896" s="23"/>
      <c r="BN896" s="23"/>
    </row>
    <row r="897" spans="1:66" ht="12.75" customHeight="1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3"/>
      <c r="AM897" s="23"/>
      <c r="AN897" s="23"/>
      <c r="AO897" s="23"/>
      <c r="AP897" s="23"/>
      <c r="AQ897" s="23"/>
      <c r="AR897" s="23"/>
      <c r="AS897" s="23"/>
      <c r="AT897" s="23"/>
      <c r="AU897" s="23"/>
      <c r="AV897" s="23"/>
      <c r="AW897" s="23"/>
      <c r="AX897" s="23"/>
      <c r="AY897" s="23"/>
      <c r="AZ897" s="23"/>
      <c r="BA897" s="23"/>
      <c r="BB897" s="23"/>
      <c r="BC897" s="23"/>
      <c r="BD897" s="23"/>
      <c r="BE897" s="23"/>
      <c r="BF897" s="23"/>
      <c r="BG897" s="23"/>
      <c r="BH897" s="23"/>
      <c r="BI897" s="23"/>
      <c r="BJ897" s="23"/>
      <c r="BK897" s="23"/>
      <c r="BL897" s="23"/>
      <c r="BM897" s="23"/>
      <c r="BN897" s="23"/>
    </row>
    <row r="898" spans="1:66" ht="12.75" customHeight="1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  <c r="AM898" s="23"/>
      <c r="AN898" s="23"/>
      <c r="AO898" s="23"/>
      <c r="AP898" s="23"/>
      <c r="AQ898" s="23"/>
      <c r="AR898" s="23"/>
      <c r="AS898" s="23"/>
      <c r="AT898" s="23"/>
      <c r="AU898" s="23"/>
      <c r="AV898" s="23"/>
      <c r="AW898" s="23"/>
      <c r="AX898" s="23"/>
      <c r="AY898" s="23"/>
      <c r="AZ898" s="23"/>
      <c r="BA898" s="23"/>
      <c r="BB898" s="23"/>
      <c r="BC898" s="23"/>
      <c r="BD898" s="23"/>
      <c r="BE898" s="23"/>
      <c r="BF898" s="23"/>
      <c r="BG898" s="23"/>
      <c r="BH898" s="23"/>
      <c r="BI898" s="23"/>
      <c r="BJ898" s="23"/>
      <c r="BK898" s="23"/>
      <c r="BL898" s="23"/>
      <c r="BM898" s="23"/>
      <c r="BN898" s="23"/>
    </row>
    <row r="899" spans="1:66" ht="12.75" customHeight="1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  <c r="AM899" s="23"/>
      <c r="AN899" s="23"/>
      <c r="AO899" s="23"/>
      <c r="AP899" s="23"/>
      <c r="AQ899" s="23"/>
      <c r="AR899" s="23"/>
      <c r="AS899" s="23"/>
      <c r="AT899" s="23"/>
      <c r="AU899" s="23"/>
      <c r="AV899" s="23"/>
      <c r="AW899" s="23"/>
      <c r="AX899" s="23"/>
      <c r="AY899" s="23"/>
      <c r="AZ899" s="23"/>
      <c r="BA899" s="23"/>
      <c r="BB899" s="23"/>
      <c r="BC899" s="23"/>
      <c r="BD899" s="23"/>
      <c r="BE899" s="23"/>
      <c r="BF899" s="23"/>
      <c r="BG899" s="23"/>
      <c r="BH899" s="23"/>
      <c r="BI899" s="23"/>
      <c r="BJ899" s="23"/>
      <c r="BK899" s="23"/>
      <c r="BL899" s="23"/>
      <c r="BM899" s="23"/>
      <c r="BN899" s="23"/>
    </row>
    <row r="900" spans="1:66" ht="12.75" customHeight="1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  <c r="AM900" s="23"/>
      <c r="AN900" s="23"/>
      <c r="AO900" s="23"/>
      <c r="AP900" s="23"/>
      <c r="AQ900" s="23"/>
      <c r="AR900" s="23"/>
      <c r="AS900" s="23"/>
      <c r="AT900" s="23"/>
      <c r="AU900" s="23"/>
      <c r="AV900" s="23"/>
      <c r="AW900" s="23"/>
      <c r="AX900" s="23"/>
      <c r="AY900" s="23"/>
      <c r="AZ900" s="23"/>
      <c r="BA900" s="23"/>
      <c r="BB900" s="23"/>
      <c r="BC900" s="23"/>
      <c r="BD900" s="23"/>
      <c r="BE900" s="23"/>
      <c r="BF900" s="23"/>
      <c r="BG900" s="23"/>
      <c r="BH900" s="23"/>
      <c r="BI900" s="23"/>
      <c r="BJ900" s="23"/>
      <c r="BK900" s="23"/>
      <c r="BL900" s="23"/>
      <c r="BM900" s="23"/>
      <c r="BN900" s="23"/>
    </row>
    <row r="901" spans="1:66" ht="12.75" customHeight="1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  <c r="AM901" s="23"/>
      <c r="AN901" s="23"/>
      <c r="AO901" s="23"/>
      <c r="AP901" s="23"/>
      <c r="AQ901" s="23"/>
      <c r="AR901" s="23"/>
      <c r="AS901" s="23"/>
      <c r="AT901" s="23"/>
      <c r="AU901" s="23"/>
      <c r="AV901" s="23"/>
      <c r="AW901" s="23"/>
      <c r="AX901" s="23"/>
      <c r="AY901" s="23"/>
      <c r="AZ901" s="23"/>
      <c r="BA901" s="23"/>
      <c r="BB901" s="23"/>
      <c r="BC901" s="23"/>
      <c r="BD901" s="23"/>
      <c r="BE901" s="23"/>
      <c r="BF901" s="23"/>
      <c r="BG901" s="23"/>
      <c r="BH901" s="23"/>
      <c r="BI901" s="23"/>
      <c r="BJ901" s="23"/>
      <c r="BK901" s="23"/>
      <c r="BL901" s="23"/>
      <c r="BM901" s="23"/>
      <c r="BN901" s="23"/>
    </row>
    <row r="902" spans="1:66" ht="12.75" customHeight="1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3"/>
      <c r="AM902" s="23"/>
      <c r="AN902" s="23"/>
      <c r="AO902" s="23"/>
      <c r="AP902" s="23"/>
      <c r="AQ902" s="23"/>
      <c r="AR902" s="23"/>
      <c r="AS902" s="23"/>
      <c r="AT902" s="23"/>
      <c r="AU902" s="23"/>
      <c r="AV902" s="23"/>
      <c r="AW902" s="23"/>
      <c r="AX902" s="23"/>
      <c r="AY902" s="23"/>
      <c r="AZ902" s="23"/>
      <c r="BA902" s="23"/>
      <c r="BB902" s="23"/>
      <c r="BC902" s="23"/>
      <c r="BD902" s="23"/>
      <c r="BE902" s="23"/>
      <c r="BF902" s="23"/>
      <c r="BG902" s="23"/>
      <c r="BH902" s="23"/>
      <c r="BI902" s="23"/>
      <c r="BJ902" s="23"/>
      <c r="BK902" s="23"/>
      <c r="BL902" s="23"/>
      <c r="BM902" s="23"/>
      <c r="BN902" s="23"/>
    </row>
    <row r="903" spans="1:66" ht="12.75" customHeight="1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  <c r="AM903" s="23"/>
      <c r="AN903" s="23"/>
      <c r="AO903" s="23"/>
      <c r="AP903" s="23"/>
      <c r="AQ903" s="23"/>
      <c r="AR903" s="23"/>
      <c r="AS903" s="23"/>
      <c r="AT903" s="23"/>
      <c r="AU903" s="23"/>
      <c r="AV903" s="23"/>
      <c r="AW903" s="23"/>
      <c r="AX903" s="23"/>
      <c r="AY903" s="23"/>
      <c r="AZ903" s="23"/>
      <c r="BA903" s="23"/>
      <c r="BB903" s="23"/>
      <c r="BC903" s="23"/>
      <c r="BD903" s="23"/>
      <c r="BE903" s="23"/>
      <c r="BF903" s="23"/>
      <c r="BG903" s="23"/>
      <c r="BH903" s="23"/>
      <c r="BI903" s="23"/>
      <c r="BJ903" s="23"/>
      <c r="BK903" s="23"/>
      <c r="BL903" s="23"/>
      <c r="BM903" s="23"/>
      <c r="BN903" s="23"/>
    </row>
    <row r="904" spans="1:66" ht="12.75" customHeight="1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3"/>
      <c r="AM904" s="23"/>
      <c r="AN904" s="23"/>
      <c r="AO904" s="23"/>
      <c r="AP904" s="23"/>
      <c r="AQ904" s="23"/>
      <c r="AR904" s="23"/>
      <c r="AS904" s="23"/>
      <c r="AT904" s="23"/>
      <c r="AU904" s="23"/>
      <c r="AV904" s="23"/>
      <c r="AW904" s="23"/>
      <c r="AX904" s="23"/>
      <c r="AY904" s="23"/>
      <c r="AZ904" s="23"/>
      <c r="BA904" s="23"/>
      <c r="BB904" s="23"/>
      <c r="BC904" s="23"/>
      <c r="BD904" s="23"/>
      <c r="BE904" s="23"/>
      <c r="BF904" s="23"/>
      <c r="BG904" s="23"/>
      <c r="BH904" s="23"/>
      <c r="BI904" s="23"/>
      <c r="BJ904" s="23"/>
      <c r="BK904" s="23"/>
      <c r="BL904" s="23"/>
      <c r="BM904" s="23"/>
      <c r="BN904" s="23"/>
    </row>
    <row r="905" spans="1:66" ht="12.75" customHeight="1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3"/>
      <c r="AM905" s="23"/>
      <c r="AN905" s="23"/>
      <c r="AO905" s="23"/>
      <c r="AP905" s="23"/>
      <c r="AQ905" s="23"/>
      <c r="AR905" s="23"/>
      <c r="AS905" s="23"/>
      <c r="AT905" s="23"/>
      <c r="AU905" s="23"/>
      <c r="AV905" s="23"/>
      <c r="AW905" s="23"/>
      <c r="AX905" s="23"/>
      <c r="AY905" s="23"/>
      <c r="AZ905" s="23"/>
      <c r="BA905" s="23"/>
      <c r="BB905" s="23"/>
      <c r="BC905" s="23"/>
      <c r="BD905" s="23"/>
      <c r="BE905" s="23"/>
      <c r="BF905" s="23"/>
      <c r="BG905" s="23"/>
      <c r="BH905" s="23"/>
      <c r="BI905" s="23"/>
      <c r="BJ905" s="23"/>
      <c r="BK905" s="23"/>
      <c r="BL905" s="23"/>
      <c r="BM905" s="23"/>
      <c r="BN905" s="23"/>
    </row>
    <row r="906" spans="1:66" ht="12.75" customHeight="1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3"/>
      <c r="AM906" s="23"/>
      <c r="AN906" s="23"/>
      <c r="AO906" s="23"/>
      <c r="AP906" s="23"/>
      <c r="AQ906" s="23"/>
      <c r="AR906" s="23"/>
      <c r="AS906" s="23"/>
      <c r="AT906" s="23"/>
      <c r="AU906" s="23"/>
      <c r="AV906" s="23"/>
      <c r="AW906" s="23"/>
      <c r="AX906" s="23"/>
      <c r="AY906" s="23"/>
      <c r="AZ906" s="23"/>
      <c r="BA906" s="23"/>
      <c r="BB906" s="23"/>
      <c r="BC906" s="23"/>
      <c r="BD906" s="23"/>
      <c r="BE906" s="23"/>
      <c r="BF906" s="23"/>
      <c r="BG906" s="23"/>
      <c r="BH906" s="23"/>
      <c r="BI906" s="23"/>
      <c r="BJ906" s="23"/>
      <c r="BK906" s="23"/>
      <c r="BL906" s="23"/>
      <c r="BM906" s="23"/>
      <c r="BN906" s="23"/>
    </row>
    <row r="907" spans="1:66" ht="12.75" customHeight="1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3"/>
      <c r="AM907" s="23"/>
      <c r="AN907" s="23"/>
      <c r="AO907" s="23"/>
      <c r="AP907" s="23"/>
      <c r="AQ907" s="23"/>
      <c r="AR907" s="23"/>
      <c r="AS907" s="23"/>
      <c r="AT907" s="23"/>
      <c r="AU907" s="23"/>
      <c r="AV907" s="23"/>
      <c r="AW907" s="23"/>
      <c r="AX907" s="23"/>
      <c r="AY907" s="23"/>
      <c r="AZ907" s="23"/>
      <c r="BA907" s="23"/>
      <c r="BB907" s="23"/>
      <c r="BC907" s="23"/>
      <c r="BD907" s="23"/>
      <c r="BE907" s="23"/>
      <c r="BF907" s="23"/>
      <c r="BG907" s="23"/>
      <c r="BH907" s="23"/>
      <c r="BI907" s="23"/>
      <c r="BJ907" s="23"/>
      <c r="BK907" s="23"/>
      <c r="BL907" s="23"/>
      <c r="BM907" s="23"/>
      <c r="BN907" s="23"/>
    </row>
    <row r="908" spans="1:66" ht="12.75" customHeight="1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  <c r="AM908" s="23"/>
      <c r="AN908" s="23"/>
      <c r="AO908" s="23"/>
      <c r="AP908" s="23"/>
      <c r="AQ908" s="23"/>
      <c r="AR908" s="23"/>
      <c r="AS908" s="23"/>
      <c r="AT908" s="23"/>
      <c r="AU908" s="23"/>
      <c r="AV908" s="23"/>
      <c r="AW908" s="23"/>
      <c r="AX908" s="23"/>
      <c r="AY908" s="23"/>
      <c r="AZ908" s="23"/>
      <c r="BA908" s="23"/>
      <c r="BB908" s="23"/>
      <c r="BC908" s="23"/>
      <c r="BD908" s="23"/>
      <c r="BE908" s="23"/>
      <c r="BF908" s="23"/>
      <c r="BG908" s="23"/>
      <c r="BH908" s="23"/>
      <c r="BI908" s="23"/>
      <c r="BJ908" s="23"/>
      <c r="BK908" s="23"/>
      <c r="BL908" s="23"/>
      <c r="BM908" s="23"/>
      <c r="BN908" s="23"/>
    </row>
    <row r="909" spans="1:66" ht="12.75" customHeight="1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  <c r="AM909" s="23"/>
      <c r="AN909" s="23"/>
      <c r="AO909" s="23"/>
      <c r="AP909" s="23"/>
      <c r="AQ909" s="23"/>
      <c r="AR909" s="23"/>
      <c r="AS909" s="23"/>
      <c r="AT909" s="23"/>
      <c r="AU909" s="23"/>
      <c r="AV909" s="23"/>
      <c r="AW909" s="23"/>
      <c r="AX909" s="23"/>
      <c r="AY909" s="23"/>
      <c r="AZ909" s="23"/>
      <c r="BA909" s="23"/>
      <c r="BB909" s="23"/>
      <c r="BC909" s="23"/>
      <c r="BD909" s="23"/>
      <c r="BE909" s="23"/>
      <c r="BF909" s="23"/>
      <c r="BG909" s="23"/>
      <c r="BH909" s="23"/>
      <c r="BI909" s="23"/>
      <c r="BJ909" s="23"/>
      <c r="BK909" s="23"/>
      <c r="BL909" s="23"/>
      <c r="BM909" s="23"/>
      <c r="BN909" s="23"/>
    </row>
    <row r="910" spans="1:66" ht="12.75" customHeight="1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  <c r="AM910" s="23"/>
      <c r="AN910" s="23"/>
      <c r="AO910" s="23"/>
      <c r="AP910" s="23"/>
      <c r="AQ910" s="23"/>
      <c r="AR910" s="23"/>
      <c r="AS910" s="23"/>
      <c r="AT910" s="23"/>
      <c r="AU910" s="23"/>
      <c r="AV910" s="23"/>
      <c r="AW910" s="23"/>
      <c r="AX910" s="23"/>
      <c r="AY910" s="23"/>
      <c r="AZ910" s="23"/>
      <c r="BA910" s="23"/>
      <c r="BB910" s="23"/>
      <c r="BC910" s="23"/>
      <c r="BD910" s="23"/>
      <c r="BE910" s="23"/>
      <c r="BF910" s="23"/>
      <c r="BG910" s="23"/>
      <c r="BH910" s="23"/>
      <c r="BI910" s="23"/>
      <c r="BJ910" s="23"/>
      <c r="BK910" s="23"/>
      <c r="BL910" s="23"/>
      <c r="BM910" s="23"/>
      <c r="BN910" s="23"/>
    </row>
    <row r="911" spans="1:66" ht="12.75" customHeight="1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3"/>
      <c r="AM911" s="23"/>
      <c r="AN911" s="23"/>
      <c r="AO911" s="23"/>
      <c r="AP911" s="23"/>
      <c r="AQ911" s="23"/>
      <c r="AR911" s="23"/>
      <c r="AS911" s="23"/>
      <c r="AT911" s="23"/>
      <c r="AU911" s="23"/>
      <c r="AV911" s="23"/>
      <c r="AW911" s="23"/>
      <c r="AX911" s="23"/>
      <c r="AY911" s="23"/>
      <c r="AZ911" s="23"/>
      <c r="BA911" s="23"/>
      <c r="BB911" s="23"/>
      <c r="BC911" s="23"/>
      <c r="BD911" s="23"/>
      <c r="BE911" s="23"/>
      <c r="BF911" s="23"/>
      <c r="BG911" s="23"/>
      <c r="BH911" s="23"/>
      <c r="BI911" s="23"/>
      <c r="BJ911" s="23"/>
      <c r="BK911" s="23"/>
      <c r="BL911" s="23"/>
      <c r="BM911" s="23"/>
      <c r="BN911" s="23"/>
    </row>
    <row r="912" spans="1:66" ht="12.75" customHeight="1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  <c r="AM912" s="23"/>
      <c r="AN912" s="23"/>
      <c r="AO912" s="23"/>
      <c r="AP912" s="23"/>
      <c r="AQ912" s="23"/>
      <c r="AR912" s="23"/>
      <c r="AS912" s="23"/>
      <c r="AT912" s="23"/>
      <c r="AU912" s="23"/>
      <c r="AV912" s="23"/>
      <c r="AW912" s="23"/>
      <c r="AX912" s="23"/>
      <c r="AY912" s="23"/>
      <c r="AZ912" s="23"/>
      <c r="BA912" s="23"/>
      <c r="BB912" s="23"/>
      <c r="BC912" s="23"/>
      <c r="BD912" s="23"/>
      <c r="BE912" s="23"/>
      <c r="BF912" s="23"/>
      <c r="BG912" s="23"/>
      <c r="BH912" s="23"/>
      <c r="BI912" s="23"/>
      <c r="BJ912" s="23"/>
      <c r="BK912" s="23"/>
      <c r="BL912" s="23"/>
      <c r="BM912" s="23"/>
      <c r="BN912" s="23"/>
    </row>
    <row r="913" spans="1:66" ht="12.75" customHeight="1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  <c r="AM913" s="23"/>
      <c r="AN913" s="23"/>
      <c r="AO913" s="23"/>
      <c r="AP913" s="23"/>
      <c r="AQ913" s="23"/>
      <c r="AR913" s="23"/>
      <c r="AS913" s="23"/>
      <c r="AT913" s="23"/>
      <c r="AU913" s="23"/>
      <c r="AV913" s="23"/>
      <c r="AW913" s="23"/>
      <c r="AX913" s="23"/>
      <c r="AY913" s="23"/>
      <c r="AZ913" s="23"/>
      <c r="BA913" s="23"/>
      <c r="BB913" s="23"/>
      <c r="BC913" s="23"/>
      <c r="BD913" s="23"/>
      <c r="BE913" s="23"/>
      <c r="BF913" s="23"/>
      <c r="BG913" s="23"/>
      <c r="BH913" s="23"/>
      <c r="BI913" s="23"/>
      <c r="BJ913" s="23"/>
      <c r="BK913" s="23"/>
      <c r="BL913" s="23"/>
      <c r="BM913" s="23"/>
      <c r="BN913" s="23"/>
    </row>
    <row r="914" spans="1:66" ht="12.75" customHeight="1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  <c r="AM914" s="23"/>
      <c r="AN914" s="23"/>
      <c r="AO914" s="23"/>
      <c r="AP914" s="23"/>
      <c r="AQ914" s="23"/>
      <c r="AR914" s="23"/>
      <c r="AS914" s="23"/>
      <c r="AT914" s="23"/>
      <c r="AU914" s="23"/>
      <c r="AV914" s="23"/>
      <c r="AW914" s="23"/>
      <c r="AX914" s="23"/>
      <c r="AY914" s="23"/>
      <c r="AZ914" s="23"/>
      <c r="BA914" s="23"/>
      <c r="BB914" s="23"/>
      <c r="BC914" s="23"/>
      <c r="BD914" s="23"/>
      <c r="BE914" s="23"/>
      <c r="BF914" s="23"/>
      <c r="BG914" s="23"/>
      <c r="BH914" s="23"/>
      <c r="BI914" s="23"/>
      <c r="BJ914" s="23"/>
      <c r="BK914" s="23"/>
      <c r="BL914" s="23"/>
      <c r="BM914" s="23"/>
      <c r="BN914" s="23"/>
    </row>
    <row r="915" spans="1:66" ht="12.75" customHeight="1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  <c r="AM915" s="23"/>
      <c r="AN915" s="23"/>
      <c r="AO915" s="23"/>
      <c r="AP915" s="23"/>
      <c r="AQ915" s="23"/>
      <c r="AR915" s="23"/>
      <c r="AS915" s="23"/>
      <c r="AT915" s="23"/>
      <c r="AU915" s="23"/>
      <c r="AV915" s="23"/>
      <c r="AW915" s="23"/>
      <c r="AX915" s="23"/>
      <c r="AY915" s="23"/>
      <c r="AZ915" s="23"/>
      <c r="BA915" s="23"/>
      <c r="BB915" s="23"/>
      <c r="BC915" s="23"/>
      <c r="BD915" s="23"/>
      <c r="BE915" s="23"/>
      <c r="BF915" s="23"/>
      <c r="BG915" s="23"/>
      <c r="BH915" s="23"/>
      <c r="BI915" s="23"/>
      <c r="BJ915" s="23"/>
      <c r="BK915" s="23"/>
      <c r="BL915" s="23"/>
      <c r="BM915" s="23"/>
      <c r="BN915" s="23"/>
    </row>
    <row r="916" spans="1:66" ht="12.75" customHeight="1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  <c r="AM916" s="23"/>
      <c r="AN916" s="23"/>
      <c r="AO916" s="23"/>
      <c r="AP916" s="23"/>
      <c r="AQ916" s="23"/>
      <c r="AR916" s="23"/>
      <c r="AS916" s="23"/>
      <c r="AT916" s="23"/>
      <c r="AU916" s="23"/>
      <c r="AV916" s="23"/>
      <c r="AW916" s="23"/>
      <c r="AX916" s="23"/>
      <c r="AY916" s="23"/>
      <c r="AZ916" s="23"/>
      <c r="BA916" s="23"/>
      <c r="BB916" s="23"/>
      <c r="BC916" s="23"/>
      <c r="BD916" s="23"/>
      <c r="BE916" s="23"/>
      <c r="BF916" s="23"/>
      <c r="BG916" s="23"/>
      <c r="BH916" s="23"/>
      <c r="BI916" s="23"/>
      <c r="BJ916" s="23"/>
      <c r="BK916" s="23"/>
      <c r="BL916" s="23"/>
      <c r="BM916" s="23"/>
      <c r="BN916" s="23"/>
    </row>
    <row r="917" spans="1:66" ht="12.75" customHeight="1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  <c r="AM917" s="23"/>
      <c r="AN917" s="23"/>
      <c r="AO917" s="23"/>
      <c r="AP917" s="23"/>
      <c r="AQ917" s="23"/>
      <c r="AR917" s="23"/>
      <c r="AS917" s="23"/>
      <c r="AT917" s="23"/>
      <c r="AU917" s="23"/>
      <c r="AV917" s="23"/>
      <c r="AW917" s="23"/>
      <c r="AX917" s="23"/>
      <c r="AY917" s="23"/>
      <c r="AZ917" s="23"/>
      <c r="BA917" s="23"/>
      <c r="BB917" s="23"/>
      <c r="BC917" s="23"/>
      <c r="BD917" s="23"/>
      <c r="BE917" s="23"/>
      <c r="BF917" s="23"/>
      <c r="BG917" s="23"/>
      <c r="BH917" s="23"/>
      <c r="BI917" s="23"/>
      <c r="BJ917" s="23"/>
      <c r="BK917" s="23"/>
      <c r="BL917" s="23"/>
      <c r="BM917" s="23"/>
      <c r="BN917" s="23"/>
    </row>
    <row r="918" spans="1:66" ht="12.75" customHeight="1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  <c r="AM918" s="23"/>
      <c r="AN918" s="23"/>
      <c r="AO918" s="23"/>
      <c r="AP918" s="23"/>
      <c r="AQ918" s="23"/>
      <c r="AR918" s="23"/>
      <c r="AS918" s="23"/>
      <c r="AT918" s="23"/>
      <c r="AU918" s="23"/>
      <c r="AV918" s="23"/>
      <c r="AW918" s="23"/>
      <c r="AX918" s="23"/>
      <c r="AY918" s="23"/>
      <c r="AZ918" s="23"/>
      <c r="BA918" s="23"/>
      <c r="BB918" s="23"/>
      <c r="BC918" s="23"/>
      <c r="BD918" s="23"/>
      <c r="BE918" s="23"/>
      <c r="BF918" s="23"/>
      <c r="BG918" s="23"/>
      <c r="BH918" s="23"/>
      <c r="BI918" s="23"/>
      <c r="BJ918" s="23"/>
      <c r="BK918" s="23"/>
      <c r="BL918" s="23"/>
      <c r="BM918" s="23"/>
      <c r="BN918" s="23"/>
    </row>
    <row r="919" spans="1:66" ht="12.75" customHeight="1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  <c r="AM919" s="23"/>
      <c r="AN919" s="23"/>
      <c r="AO919" s="23"/>
      <c r="AP919" s="23"/>
      <c r="AQ919" s="23"/>
      <c r="AR919" s="23"/>
      <c r="AS919" s="23"/>
      <c r="AT919" s="23"/>
      <c r="AU919" s="23"/>
      <c r="AV919" s="23"/>
      <c r="AW919" s="23"/>
      <c r="AX919" s="23"/>
      <c r="AY919" s="23"/>
      <c r="AZ919" s="23"/>
      <c r="BA919" s="23"/>
      <c r="BB919" s="23"/>
      <c r="BC919" s="23"/>
      <c r="BD919" s="23"/>
      <c r="BE919" s="23"/>
      <c r="BF919" s="23"/>
      <c r="BG919" s="23"/>
      <c r="BH919" s="23"/>
      <c r="BI919" s="23"/>
      <c r="BJ919" s="23"/>
      <c r="BK919" s="23"/>
      <c r="BL919" s="23"/>
      <c r="BM919" s="23"/>
      <c r="BN919" s="23"/>
    </row>
    <row r="920" spans="1:66" ht="12.75" customHeight="1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  <c r="AT920" s="23"/>
      <c r="AU920" s="23"/>
      <c r="AV920" s="23"/>
      <c r="AW920" s="23"/>
      <c r="AX920" s="23"/>
      <c r="AY920" s="23"/>
      <c r="AZ920" s="23"/>
      <c r="BA920" s="23"/>
      <c r="BB920" s="23"/>
      <c r="BC920" s="23"/>
      <c r="BD920" s="23"/>
      <c r="BE920" s="23"/>
      <c r="BF920" s="23"/>
      <c r="BG920" s="23"/>
      <c r="BH920" s="23"/>
      <c r="BI920" s="23"/>
      <c r="BJ920" s="23"/>
      <c r="BK920" s="23"/>
      <c r="BL920" s="23"/>
      <c r="BM920" s="23"/>
      <c r="BN920" s="23"/>
    </row>
    <row r="921" spans="1:66" ht="12.75" customHeight="1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  <c r="AM921" s="23"/>
      <c r="AN921" s="23"/>
      <c r="AO921" s="23"/>
      <c r="AP921" s="23"/>
      <c r="AQ921" s="23"/>
      <c r="AR921" s="23"/>
      <c r="AS921" s="23"/>
      <c r="AT921" s="23"/>
      <c r="AU921" s="23"/>
      <c r="AV921" s="23"/>
      <c r="AW921" s="23"/>
      <c r="AX921" s="23"/>
      <c r="AY921" s="23"/>
      <c r="AZ921" s="23"/>
      <c r="BA921" s="23"/>
      <c r="BB921" s="23"/>
      <c r="BC921" s="23"/>
      <c r="BD921" s="23"/>
      <c r="BE921" s="23"/>
      <c r="BF921" s="23"/>
      <c r="BG921" s="23"/>
      <c r="BH921" s="23"/>
      <c r="BI921" s="23"/>
      <c r="BJ921" s="23"/>
      <c r="BK921" s="23"/>
      <c r="BL921" s="23"/>
      <c r="BM921" s="23"/>
      <c r="BN921" s="23"/>
    </row>
    <row r="922" spans="1:66" ht="12.75" customHeight="1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  <c r="AM922" s="23"/>
      <c r="AN922" s="23"/>
      <c r="AO922" s="23"/>
      <c r="AP922" s="23"/>
      <c r="AQ922" s="23"/>
      <c r="AR922" s="23"/>
      <c r="AS922" s="23"/>
      <c r="AT922" s="23"/>
      <c r="AU922" s="23"/>
      <c r="AV922" s="23"/>
      <c r="AW922" s="23"/>
      <c r="AX922" s="23"/>
      <c r="AY922" s="23"/>
      <c r="AZ922" s="23"/>
      <c r="BA922" s="23"/>
      <c r="BB922" s="23"/>
      <c r="BC922" s="23"/>
      <c r="BD922" s="23"/>
      <c r="BE922" s="23"/>
      <c r="BF922" s="23"/>
      <c r="BG922" s="23"/>
      <c r="BH922" s="23"/>
      <c r="BI922" s="23"/>
      <c r="BJ922" s="23"/>
      <c r="BK922" s="23"/>
      <c r="BL922" s="23"/>
      <c r="BM922" s="23"/>
      <c r="BN922" s="23"/>
    </row>
    <row r="923" spans="1:66" ht="12.75" customHeight="1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  <c r="AT923" s="23"/>
      <c r="AU923" s="23"/>
      <c r="AV923" s="23"/>
      <c r="AW923" s="23"/>
      <c r="AX923" s="23"/>
      <c r="AY923" s="23"/>
      <c r="AZ923" s="23"/>
      <c r="BA923" s="23"/>
      <c r="BB923" s="23"/>
      <c r="BC923" s="23"/>
      <c r="BD923" s="23"/>
      <c r="BE923" s="23"/>
      <c r="BF923" s="23"/>
      <c r="BG923" s="23"/>
      <c r="BH923" s="23"/>
      <c r="BI923" s="23"/>
      <c r="BJ923" s="23"/>
      <c r="BK923" s="23"/>
      <c r="BL923" s="23"/>
      <c r="BM923" s="23"/>
      <c r="BN923" s="23"/>
    </row>
    <row r="924" spans="1:66" ht="12.75" customHeight="1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  <c r="AM924" s="23"/>
      <c r="AN924" s="23"/>
      <c r="AO924" s="23"/>
      <c r="AP924" s="23"/>
      <c r="AQ924" s="23"/>
      <c r="AR924" s="23"/>
      <c r="AS924" s="23"/>
      <c r="AT924" s="23"/>
      <c r="AU924" s="23"/>
      <c r="AV924" s="23"/>
      <c r="AW924" s="23"/>
      <c r="AX924" s="23"/>
      <c r="AY924" s="23"/>
      <c r="AZ924" s="23"/>
      <c r="BA924" s="23"/>
      <c r="BB924" s="23"/>
      <c r="BC924" s="23"/>
      <c r="BD924" s="23"/>
      <c r="BE924" s="23"/>
      <c r="BF924" s="23"/>
      <c r="BG924" s="23"/>
      <c r="BH924" s="23"/>
      <c r="BI924" s="23"/>
      <c r="BJ924" s="23"/>
      <c r="BK924" s="23"/>
      <c r="BL924" s="23"/>
      <c r="BM924" s="23"/>
      <c r="BN924" s="23"/>
    </row>
    <row r="925" spans="1:66" ht="12.75" customHeight="1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  <c r="AM925" s="23"/>
      <c r="AN925" s="23"/>
      <c r="AO925" s="23"/>
      <c r="AP925" s="23"/>
      <c r="AQ925" s="23"/>
      <c r="AR925" s="23"/>
      <c r="AS925" s="23"/>
      <c r="AT925" s="23"/>
      <c r="AU925" s="23"/>
      <c r="AV925" s="23"/>
      <c r="AW925" s="23"/>
      <c r="AX925" s="23"/>
      <c r="AY925" s="23"/>
      <c r="AZ925" s="23"/>
      <c r="BA925" s="23"/>
      <c r="BB925" s="23"/>
      <c r="BC925" s="23"/>
      <c r="BD925" s="23"/>
      <c r="BE925" s="23"/>
      <c r="BF925" s="23"/>
      <c r="BG925" s="23"/>
      <c r="BH925" s="23"/>
      <c r="BI925" s="23"/>
      <c r="BJ925" s="23"/>
      <c r="BK925" s="23"/>
      <c r="BL925" s="23"/>
      <c r="BM925" s="23"/>
      <c r="BN925" s="23"/>
    </row>
    <row r="926" spans="1:66" ht="12.75" customHeight="1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  <c r="AM926" s="23"/>
      <c r="AN926" s="23"/>
      <c r="AO926" s="23"/>
      <c r="AP926" s="23"/>
      <c r="AQ926" s="23"/>
      <c r="AR926" s="23"/>
      <c r="AS926" s="23"/>
      <c r="AT926" s="23"/>
      <c r="AU926" s="23"/>
      <c r="AV926" s="23"/>
      <c r="AW926" s="23"/>
      <c r="AX926" s="23"/>
      <c r="AY926" s="23"/>
      <c r="AZ926" s="23"/>
      <c r="BA926" s="23"/>
      <c r="BB926" s="23"/>
      <c r="BC926" s="23"/>
      <c r="BD926" s="23"/>
      <c r="BE926" s="23"/>
      <c r="BF926" s="23"/>
      <c r="BG926" s="23"/>
      <c r="BH926" s="23"/>
      <c r="BI926" s="23"/>
      <c r="BJ926" s="23"/>
      <c r="BK926" s="23"/>
      <c r="BL926" s="23"/>
      <c r="BM926" s="23"/>
      <c r="BN926" s="23"/>
    </row>
    <row r="927" spans="1:66" ht="12.75" customHeight="1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  <c r="AM927" s="23"/>
      <c r="AN927" s="23"/>
      <c r="AO927" s="23"/>
      <c r="AP927" s="23"/>
      <c r="AQ927" s="23"/>
      <c r="AR927" s="23"/>
      <c r="AS927" s="23"/>
      <c r="AT927" s="23"/>
      <c r="AU927" s="23"/>
      <c r="AV927" s="23"/>
      <c r="AW927" s="23"/>
      <c r="AX927" s="23"/>
      <c r="AY927" s="23"/>
      <c r="AZ927" s="23"/>
      <c r="BA927" s="23"/>
      <c r="BB927" s="23"/>
      <c r="BC927" s="23"/>
      <c r="BD927" s="23"/>
      <c r="BE927" s="23"/>
      <c r="BF927" s="23"/>
      <c r="BG927" s="23"/>
      <c r="BH927" s="23"/>
      <c r="BI927" s="23"/>
      <c r="BJ927" s="23"/>
      <c r="BK927" s="23"/>
      <c r="BL927" s="23"/>
      <c r="BM927" s="23"/>
      <c r="BN927" s="23"/>
    </row>
    <row r="928" spans="1:66" ht="12.75" customHeight="1" x14ac:dyDescent="0.2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3"/>
      <c r="AM928" s="23"/>
      <c r="AN928" s="23"/>
      <c r="AO928" s="23"/>
      <c r="AP928" s="23"/>
      <c r="AQ928" s="23"/>
      <c r="AR928" s="23"/>
      <c r="AS928" s="23"/>
      <c r="AT928" s="23"/>
      <c r="AU928" s="23"/>
      <c r="AV928" s="23"/>
      <c r="AW928" s="23"/>
      <c r="AX928" s="23"/>
      <c r="AY928" s="23"/>
      <c r="AZ928" s="23"/>
      <c r="BA928" s="23"/>
      <c r="BB928" s="23"/>
      <c r="BC928" s="23"/>
      <c r="BD928" s="23"/>
      <c r="BE928" s="23"/>
      <c r="BF928" s="23"/>
      <c r="BG928" s="23"/>
      <c r="BH928" s="23"/>
      <c r="BI928" s="23"/>
      <c r="BJ928" s="23"/>
      <c r="BK928" s="23"/>
      <c r="BL928" s="23"/>
      <c r="BM928" s="23"/>
      <c r="BN928" s="23"/>
    </row>
    <row r="929" spans="1:66" ht="12.75" customHeight="1" x14ac:dyDescent="0.2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  <c r="AM929" s="23"/>
      <c r="AN929" s="23"/>
      <c r="AO929" s="23"/>
      <c r="AP929" s="23"/>
      <c r="AQ929" s="23"/>
      <c r="AR929" s="23"/>
      <c r="AS929" s="23"/>
      <c r="AT929" s="23"/>
      <c r="AU929" s="23"/>
      <c r="AV929" s="23"/>
      <c r="AW929" s="23"/>
      <c r="AX929" s="23"/>
      <c r="AY929" s="23"/>
      <c r="AZ929" s="23"/>
      <c r="BA929" s="23"/>
      <c r="BB929" s="23"/>
      <c r="BC929" s="23"/>
      <c r="BD929" s="23"/>
      <c r="BE929" s="23"/>
      <c r="BF929" s="23"/>
      <c r="BG929" s="23"/>
      <c r="BH929" s="23"/>
      <c r="BI929" s="23"/>
      <c r="BJ929" s="23"/>
      <c r="BK929" s="23"/>
      <c r="BL929" s="23"/>
      <c r="BM929" s="23"/>
      <c r="BN929" s="23"/>
    </row>
    <row r="930" spans="1:66" ht="12.75" customHeight="1" x14ac:dyDescent="0.2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  <c r="AM930" s="23"/>
      <c r="AN930" s="23"/>
      <c r="AO930" s="23"/>
      <c r="AP930" s="23"/>
      <c r="AQ930" s="23"/>
      <c r="AR930" s="23"/>
      <c r="AS930" s="23"/>
      <c r="AT930" s="23"/>
      <c r="AU930" s="23"/>
      <c r="AV930" s="23"/>
      <c r="AW930" s="23"/>
      <c r="AX930" s="23"/>
      <c r="AY930" s="23"/>
      <c r="AZ930" s="23"/>
      <c r="BA930" s="23"/>
      <c r="BB930" s="23"/>
      <c r="BC930" s="23"/>
      <c r="BD930" s="23"/>
      <c r="BE930" s="23"/>
      <c r="BF930" s="23"/>
      <c r="BG930" s="23"/>
      <c r="BH930" s="23"/>
      <c r="BI930" s="23"/>
      <c r="BJ930" s="23"/>
      <c r="BK930" s="23"/>
      <c r="BL930" s="23"/>
      <c r="BM930" s="23"/>
      <c r="BN930" s="23"/>
    </row>
    <row r="931" spans="1:66" ht="12.75" customHeight="1" x14ac:dyDescent="0.2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3"/>
      <c r="AM931" s="23"/>
      <c r="AN931" s="23"/>
      <c r="AO931" s="23"/>
      <c r="AP931" s="23"/>
      <c r="AQ931" s="23"/>
      <c r="AR931" s="23"/>
      <c r="AS931" s="23"/>
      <c r="AT931" s="23"/>
      <c r="AU931" s="23"/>
      <c r="AV931" s="23"/>
      <c r="AW931" s="23"/>
      <c r="AX931" s="23"/>
      <c r="AY931" s="23"/>
      <c r="AZ931" s="23"/>
      <c r="BA931" s="23"/>
      <c r="BB931" s="23"/>
      <c r="BC931" s="23"/>
      <c r="BD931" s="23"/>
      <c r="BE931" s="23"/>
      <c r="BF931" s="23"/>
      <c r="BG931" s="23"/>
      <c r="BH931" s="23"/>
      <c r="BI931" s="23"/>
      <c r="BJ931" s="23"/>
      <c r="BK931" s="23"/>
      <c r="BL931" s="23"/>
      <c r="BM931" s="23"/>
      <c r="BN931" s="23"/>
    </row>
    <row r="932" spans="1:66" ht="12.75" customHeight="1" x14ac:dyDescent="0.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3"/>
      <c r="AM932" s="23"/>
      <c r="AN932" s="23"/>
      <c r="AO932" s="23"/>
      <c r="AP932" s="23"/>
      <c r="AQ932" s="23"/>
      <c r="AR932" s="23"/>
      <c r="AS932" s="23"/>
      <c r="AT932" s="23"/>
      <c r="AU932" s="23"/>
      <c r="AV932" s="23"/>
      <c r="AW932" s="23"/>
      <c r="AX932" s="23"/>
      <c r="AY932" s="23"/>
      <c r="AZ932" s="23"/>
      <c r="BA932" s="23"/>
      <c r="BB932" s="23"/>
      <c r="BC932" s="23"/>
      <c r="BD932" s="23"/>
      <c r="BE932" s="23"/>
      <c r="BF932" s="23"/>
      <c r="BG932" s="23"/>
      <c r="BH932" s="23"/>
      <c r="BI932" s="23"/>
      <c r="BJ932" s="23"/>
      <c r="BK932" s="23"/>
      <c r="BL932" s="23"/>
      <c r="BM932" s="23"/>
      <c r="BN932" s="23"/>
    </row>
    <row r="933" spans="1:66" ht="12.75" customHeight="1" x14ac:dyDescent="0.2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  <c r="AM933" s="23"/>
      <c r="AN933" s="23"/>
      <c r="AO933" s="23"/>
      <c r="AP933" s="23"/>
      <c r="AQ933" s="23"/>
      <c r="AR933" s="23"/>
      <c r="AS933" s="23"/>
      <c r="AT933" s="23"/>
      <c r="AU933" s="23"/>
      <c r="AV933" s="23"/>
      <c r="AW933" s="23"/>
      <c r="AX933" s="23"/>
      <c r="AY933" s="23"/>
      <c r="AZ933" s="23"/>
      <c r="BA933" s="23"/>
      <c r="BB933" s="23"/>
      <c r="BC933" s="23"/>
      <c r="BD933" s="23"/>
      <c r="BE933" s="23"/>
      <c r="BF933" s="23"/>
      <c r="BG933" s="23"/>
      <c r="BH933" s="23"/>
      <c r="BI933" s="23"/>
      <c r="BJ933" s="23"/>
      <c r="BK933" s="23"/>
      <c r="BL933" s="23"/>
      <c r="BM933" s="23"/>
      <c r="BN933" s="23"/>
    </row>
    <row r="934" spans="1:66" ht="12.75" customHeight="1" x14ac:dyDescent="0.2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  <c r="AM934" s="23"/>
      <c r="AN934" s="23"/>
      <c r="AO934" s="23"/>
      <c r="AP934" s="23"/>
      <c r="AQ934" s="23"/>
      <c r="AR934" s="23"/>
      <c r="AS934" s="23"/>
      <c r="AT934" s="23"/>
      <c r="AU934" s="23"/>
      <c r="AV934" s="23"/>
      <c r="AW934" s="23"/>
      <c r="AX934" s="23"/>
      <c r="AY934" s="23"/>
      <c r="AZ934" s="23"/>
      <c r="BA934" s="23"/>
      <c r="BB934" s="23"/>
      <c r="BC934" s="23"/>
      <c r="BD934" s="23"/>
      <c r="BE934" s="23"/>
      <c r="BF934" s="23"/>
      <c r="BG934" s="23"/>
      <c r="BH934" s="23"/>
      <c r="BI934" s="23"/>
      <c r="BJ934" s="23"/>
      <c r="BK934" s="23"/>
      <c r="BL934" s="23"/>
      <c r="BM934" s="23"/>
      <c r="BN934" s="23"/>
    </row>
    <row r="935" spans="1:66" ht="12.75" customHeight="1" x14ac:dyDescent="0.2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  <c r="AM935" s="23"/>
      <c r="AN935" s="23"/>
      <c r="AO935" s="23"/>
      <c r="AP935" s="23"/>
      <c r="AQ935" s="23"/>
      <c r="AR935" s="23"/>
      <c r="AS935" s="23"/>
      <c r="AT935" s="23"/>
      <c r="AU935" s="23"/>
      <c r="AV935" s="23"/>
      <c r="AW935" s="23"/>
      <c r="AX935" s="23"/>
      <c r="AY935" s="23"/>
      <c r="AZ935" s="23"/>
      <c r="BA935" s="23"/>
      <c r="BB935" s="23"/>
      <c r="BC935" s="23"/>
      <c r="BD935" s="23"/>
      <c r="BE935" s="23"/>
      <c r="BF935" s="23"/>
      <c r="BG935" s="23"/>
      <c r="BH935" s="23"/>
      <c r="BI935" s="23"/>
      <c r="BJ935" s="23"/>
      <c r="BK935" s="23"/>
      <c r="BL935" s="23"/>
      <c r="BM935" s="23"/>
      <c r="BN935" s="23"/>
    </row>
    <row r="936" spans="1:66" ht="12.75" customHeight="1" x14ac:dyDescent="0.2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  <c r="AM936" s="23"/>
      <c r="AN936" s="23"/>
      <c r="AO936" s="23"/>
      <c r="AP936" s="23"/>
      <c r="AQ936" s="23"/>
      <c r="AR936" s="23"/>
      <c r="AS936" s="23"/>
      <c r="AT936" s="23"/>
      <c r="AU936" s="23"/>
      <c r="AV936" s="23"/>
      <c r="AW936" s="23"/>
      <c r="AX936" s="23"/>
      <c r="AY936" s="23"/>
      <c r="AZ936" s="23"/>
      <c r="BA936" s="23"/>
      <c r="BB936" s="23"/>
      <c r="BC936" s="23"/>
      <c r="BD936" s="23"/>
      <c r="BE936" s="23"/>
      <c r="BF936" s="23"/>
      <c r="BG936" s="23"/>
      <c r="BH936" s="23"/>
      <c r="BI936" s="23"/>
      <c r="BJ936" s="23"/>
      <c r="BK936" s="23"/>
      <c r="BL936" s="23"/>
      <c r="BM936" s="23"/>
      <c r="BN936" s="23"/>
    </row>
    <row r="937" spans="1:66" ht="12.75" customHeight="1" x14ac:dyDescent="0.2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3"/>
      <c r="AM937" s="23"/>
      <c r="AN937" s="23"/>
      <c r="AO937" s="23"/>
      <c r="AP937" s="23"/>
      <c r="AQ937" s="23"/>
      <c r="AR937" s="23"/>
      <c r="AS937" s="23"/>
      <c r="AT937" s="23"/>
      <c r="AU937" s="23"/>
      <c r="AV937" s="23"/>
      <c r="AW937" s="23"/>
      <c r="AX937" s="23"/>
      <c r="AY937" s="23"/>
      <c r="AZ937" s="23"/>
      <c r="BA937" s="23"/>
      <c r="BB937" s="23"/>
      <c r="BC937" s="23"/>
      <c r="BD937" s="23"/>
      <c r="BE937" s="23"/>
      <c r="BF937" s="23"/>
      <c r="BG937" s="23"/>
      <c r="BH937" s="23"/>
      <c r="BI937" s="23"/>
      <c r="BJ937" s="23"/>
      <c r="BK937" s="23"/>
      <c r="BL937" s="23"/>
      <c r="BM937" s="23"/>
      <c r="BN937" s="23"/>
    </row>
    <row r="938" spans="1:66" ht="12.75" customHeight="1" x14ac:dyDescent="0.2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3"/>
      <c r="AM938" s="23"/>
      <c r="AN938" s="23"/>
      <c r="AO938" s="23"/>
      <c r="AP938" s="23"/>
      <c r="AQ938" s="23"/>
      <c r="AR938" s="23"/>
      <c r="AS938" s="23"/>
      <c r="AT938" s="23"/>
      <c r="AU938" s="23"/>
      <c r="AV938" s="23"/>
      <c r="AW938" s="23"/>
      <c r="AX938" s="23"/>
      <c r="AY938" s="23"/>
      <c r="AZ938" s="23"/>
      <c r="BA938" s="23"/>
      <c r="BB938" s="23"/>
      <c r="BC938" s="23"/>
      <c r="BD938" s="23"/>
      <c r="BE938" s="23"/>
      <c r="BF938" s="23"/>
      <c r="BG938" s="23"/>
      <c r="BH938" s="23"/>
      <c r="BI938" s="23"/>
      <c r="BJ938" s="23"/>
      <c r="BK938" s="23"/>
      <c r="BL938" s="23"/>
      <c r="BM938" s="23"/>
      <c r="BN938" s="23"/>
    </row>
    <row r="939" spans="1:66" ht="12.75" customHeight="1" x14ac:dyDescent="0.2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3"/>
      <c r="AM939" s="23"/>
      <c r="AN939" s="23"/>
      <c r="AO939" s="23"/>
      <c r="AP939" s="23"/>
      <c r="AQ939" s="23"/>
      <c r="AR939" s="23"/>
      <c r="AS939" s="23"/>
      <c r="AT939" s="23"/>
      <c r="AU939" s="23"/>
      <c r="AV939" s="23"/>
      <c r="AW939" s="23"/>
      <c r="AX939" s="23"/>
      <c r="AY939" s="23"/>
      <c r="AZ939" s="23"/>
      <c r="BA939" s="23"/>
      <c r="BB939" s="23"/>
      <c r="BC939" s="23"/>
      <c r="BD939" s="23"/>
      <c r="BE939" s="23"/>
      <c r="BF939" s="23"/>
      <c r="BG939" s="23"/>
      <c r="BH939" s="23"/>
      <c r="BI939" s="23"/>
      <c r="BJ939" s="23"/>
      <c r="BK939" s="23"/>
      <c r="BL939" s="23"/>
      <c r="BM939" s="23"/>
      <c r="BN939" s="23"/>
    </row>
    <row r="940" spans="1:66" ht="12.75" customHeight="1" x14ac:dyDescent="0.2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3"/>
      <c r="AM940" s="23"/>
      <c r="AN940" s="23"/>
      <c r="AO940" s="23"/>
      <c r="AP940" s="23"/>
      <c r="AQ940" s="23"/>
      <c r="AR940" s="23"/>
      <c r="AS940" s="23"/>
      <c r="AT940" s="23"/>
      <c r="AU940" s="23"/>
      <c r="AV940" s="23"/>
      <c r="AW940" s="23"/>
      <c r="AX940" s="23"/>
      <c r="AY940" s="23"/>
      <c r="AZ940" s="23"/>
      <c r="BA940" s="23"/>
      <c r="BB940" s="23"/>
      <c r="BC940" s="23"/>
      <c r="BD940" s="23"/>
      <c r="BE940" s="23"/>
      <c r="BF940" s="23"/>
      <c r="BG940" s="23"/>
      <c r="BH940" s="23"/>
      <c r="BI940" s="23"/>
      <c r="BJ940" s="23"/>
      <c r="BK940" s="23"/>
      <c r="BL940" s="23"/>
      <c r="BM940" s="23"/>
      <c r="BN940" s="23"/>
    </row>
    <row r="941" spans="1:66" ht="12.75" customHeight="1" x14ac:dyDescent="0.2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3"/>
      <c r="AM941" s="23"/>
      <c r="AN941" s="23"/>
      <c r="AO941" s="23"/>
      <c r="AP941" s="23"/>
      <c r="AQ941" s="23"/>
      <c r="AR941" s="23"/>
      <c r="AS941" s="23"/>
      <c r="AT941" s="23"/>
      <c r="AU941" s="23"/>
      <c r="AV941" s="23"/>
      <c r="AW941" s="23"/>
      <c r="AX941" s="23"/>
      <c r="AY941" s="23"/>
      <c r="AZ941" s="23"/>
      <c r="BA941" s="23"/>
      <c r="BB941" s="23"/>
      <c r="BC941" s="23"/>
      <c r="BD941" s="23"/>
      <c r="BE941" s="23"/>
      <c r="BF941" s="23"/>
      <c r="BG941" s="23"/>
      <c r="BH941" s="23"/>
      <c r="BI941" s="23"/>
      <c r="BJ941" s="23"/>
      <c r="BK941" s="23"/>
      <c r="BL941" s="23"/>
      <c r="BM941" s="23"/>
      <c r="BN941" s="23"/>
    </row>
    <row r="942" spans="1:66" ht="12.75" customHeight="1" x14ac:dyDescent="0.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3"/>
      <c r="AM942" s="23"/>
      <c r="AN942" s="23"/>
      <c r="AO942" s="23"/>
      <c r="AP942" s="23"/>
      <c r="AQ942" s="23"/>
      <c r="AR942" s="23"/>
      <c r="AS942" s="23"/>
      <c r="AT942" s="23"/>
      <c r="AU942" s="23"/>
      <c r="AV942" s="23"/>
      <c r="AW942" s="23"/>
      <c r="AX942" s="23"/>
      <c r="AY942" s="23"/>
      <c r="AZ942" s="23"/>
      <c r="BA942" s="23"/>
      <c r="BB942" s="23"/>
      <c r="BC942" s="23"/>
      <c r="BD942" s="23"/>
      <c r="BE942" s="23"/>
      <c r="BF942" s="23"/>
      <c r="BG942" s="23"/>
      <c r="BH942" s="23"/>
      <c r="BI942" s="23"/>
      <c r="BJ942" s="23"/>
      <c r="BK942" s="23"/>
      <c r="BL942" s="23"/>
      <c r="BM942" s="23"/>
      <c r="BN942" s="23"/>
    </row>
    <row r="943" spans="1:66" ht="12.75" customHeight="1" x14ac:dyDescent="0.2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3"/>
      <c r="AM943" s="23"/>
      <c r="AN943" s="23"/>
      <c r="AO943" s="23"/>
      <c r="AP943" s="23"/>
      <c r="AQ943" s="23"/>
      <c r="AR943" s="23"/>
      <c r="AS943" s="23"/>
      <c r="AT943" s="23"/>
      <c r="AU943" s="23"/>
      <c r="AV943" s="23"/>
      <c r="AW943" s="23"/>
      <c r="AX943" s="23"/>
      <c r="AY943" s="23"/>
      <c r="AZ943" s="23"/>
      <c r="BA943" s="23"/>
      <c r="BB943" s="23"/>
      <c r="BC943" s="23"/>
      <c r="BD943" s="23"/>
      <c r="BE943" s="23"/>
      <c r="BF943" s="23"/>
      <c r="BG943" s="23"/>
      <c r="BH943" s="23"/>
      <c r="BI943" s="23"/>
      <c r="BJ943" s="23"/>
      <c r="BK943" s="23"/>
      <c r="BL943" s="23"/>
      <c r="BM943" s="23"/>
      <c r="BN943" s="23"/>
    </row>
    <row r="944" spans="1:66" ht="12.75" customHeight="1" x14ac:dyDescent="0.2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  <c r="AM944" s="23"/>
      <c r="AN944" s="23"/>
      <c r="AO944" s="23"/>
      <c r="AP944" s="23"/>
      <c r="AQ944" s="23"/>
      <c r="AR944" s="23"/>
      <c r="AS944" s="23"/>
      <c r="AT944" s="23"/>
      <c r="AU944" s="23"/>
      <c r="AV944" s="23"/>
      <c r="AW944" s="23"/>
      <c r="AX944" s="23"/>
      <c r="AY944" s="23"/>
      <c r="AZ944" s="23"/>
      <c r="BA944" s="23"/>
      <c r="BB944" s="23"/>
      <c r="BC944" s="23"/>
      <c r="BD944" s="23"/>
      <c r="BE944" s="23"/>
      <c r="BF944" s="23"/>
      <c r="BG944" s="23"/>
      <c r="BH944" s="23"/>
      <c r="BI944" s="23"/>
      <c r="BJ944" s="23"/>
      <c r="BK944" s="23"/>
      <c r="BL944" s="23"/>
      <c r="BM944" s="23"/>
      <c r="BN944" s="23"/>
    </row>
    <row r="945" spans="1:66" ht="12.75" customHeight="1" x14ac:dyDescent="0.2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3"/>
      <c r="AM945" s="23"/>
      <c r="AN945" s="23"/>
      <c r="AO945" s="23"/>
      <c r="AP945" s="23"/>
      <c r="AQ945" s="23"/>
      <c r="AR945" s="23"/>
      <c r="AS945" s="23"/>
      <c r="AT945" s="23"/>
      <c r="AU945" s="23"/>
      <c r="AV945" s="23"/>
      <c r="AW945" s="23"/>
      <c r="AX945" s="23"/>
      <c r="AY945" s="23"/>
      <c r="AZ945" s="23"/>
      <c r="BA945" s="23"/>
      <c r="BB945" s="23"/>
      <c r="BC945" s="23"/>
      <c r="BD945" s="23"/>
      <c r="BE945" s="23"/>
      <c r="BF945" s="23"/>
      <c r="BG945" s="23"/>
      <c r="BH945" s="23"/>
      <c r="BI945" s="23"/>
      <c r="BJ945" s="23"/>
      <c r="BK945" s="23"/>
      <c r="BL945" s="23"/>
      <c r="BM945" s="23"/>
      <c r="BN945" s="23"/>
    </row>
    <row r="946" spans="1:66" ht="12.75" customHeight="1" x14ac:dyDescent="0.2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3"/>
      <c r="AM946" s="23"/>
      <c r="AN946" s="23"/>
      <c r="AO946" s="23"/>
      <c r="AP946" s="23"/>
      <c r="AQ946" s="23"/>
      <c r="AR946" s="23"/>
      <c r="AS946" s="23"/>
      <c r="AT946" s="23"/>
      <c r="AU946" s="23"/>
      <c r="AV946" s="23"/>
      <c r="AW946" s="23"/>
      <c r="AX946" s="23"/>
      <c r="AY946" s="23"/>
      <c r="AZ946" s="23"/>
      <c r="BA946" s="23"/>
      <c r="BB946" s="23"/>
      <c r="BC946" s="23"/>
      <c r="BD946" s="23"/>
      <c r="BE946" s="23"/>
      <c r="BF946" s="23"/>
      <c r="BG946" s="23"/>
      <c r="BH946" s="23"/>
      <c r="BI946" s="23"/>
      <c r="BJ946" s="23"/>
      <c r="BK946" s="23"/>
      <c r="BL946" s="23"/>
      <c r="BM946" s="23"/>
      <c r="BN946" s="23"/>
    </row>
    <row r="947" spans="1:66" ht="12.75" customHeight="1" x14ac:dyDescent="0.2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3"/>
      <c r="AM947" s="23"/>
      <c r="AN947" s="23"/>
      <c r="AO947" s="23"/>
      <c r="AP947" s="23"/>
      <c r="AQ947" s="23"/>
      <c r="AR947" s="23"/>
      <c r="AS947" s="23"/>
      <c r="AT947" s="23"/>
      <c r="AU947" s="23"/>
      <c r="AV947" s="23"/>
      <c r="AW947" s="23"/>
      <c r="AX947" s="23"/>
      <c r="AY947" s="23"/>
      <c r="AZ947" s="23"/>
      <c r="BA947" s="23"/>
      <c r="BB947" s="23"/>
      <c r="BC947" s="23"/>
      <c r="BD947" s="23"/>
      <c r="BE947" s="23"/>
      <c r="BF947" s="23"/>
      <c r="BG947" s="23"/>
      <c r="BH947" s="23"/>
      <c r="BI947" s="23"/>
      <c r="BJ947" s="23"/>
      <c r="BK947" s="23"/>
      <c r="BL947" s="23"/>
      <c r="BM947" s="23"/>
      <c r="BN947" s="23"/>
    </row>
    <row r="948" spans="1:66" ht="12.75" customHeight="1" x14ac:dyDescent="0.2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  <c r="AM948" s="23"/>
      <c r="AN948" s="23"/>
      <c r="AO948" s="23"/>
      <c r="AP948" s="23"/>
      <c r="AQ948" s="23"/>
      <c r="AR948" s="23"/>
      <c r="AS948" s="23"/>
      <c r="AT948" s="23"/>
      <c r="AU948" s="23"/>
      <c r="AV948" s="23"/>
      <c r="AW948" s="23"/>
      <c r="AX948" s="23"/>
      <c r="AY948" s="23"/>
      <c r="AZ948" s="23"/>
      <c r="BA948" s="23"/>
      <c r="BB948" s="23"/>
      <c r="BC948" s="23"/>
      <c r="BD948" s="23"/>
      <c r="BE948" s="23"/>
      <c r="BF948" s="23"/>
      <c r="BG948" s="23"/>
      <c r="BH948" s="23"/>
      <c r="BI948" s="23"/>
      <c r="BJ948" s="23"/>
      <c r="BK948" s="23"/>
      <c r="BL948" s="23"/>
      <c r="BM948" s="23"/>
      <c r="BN948" s="23"/>
    </row>
    <row r="949" spans="1:66" ht="12.75" customHeight="1" x14ac:dyDescent="0.2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  <c r="AM949" s="23"/>
      <c r="AN949" s="23"/>
      <c r="AO949" s="23"/>
      <c r="AP949" s="23"/>
      <c r="AQ949" s="23"/>
      <c r="AR949" s="23"/>
      <c r="AS949" s="23"/>
      <c r="AT949" s="23"/>
      <c r="AU949" s="23"/>
      <c r="AV949" s="23"/>
      <c r="AW949" s="23"/>
      <c r="AX949" s="23"/>
      <c r="AY949" s="23"/>
      <c r="AZ949" s="23"/>
      <c r="BA949" s="23"/>
      <c r="BB949" s="23"/>
      <c r="BC949" s="23"/>
      <c r="BD949" s="23"/>
      <c r="BE949" s="23"/>
      <c r="BF949" s="23"/>
      <c r="BG949" s="23"/>
      <c r="BH949" s="23"/>
      <c r="BI949" s="23"/>
      <c r="BJ949" s="23"/>
      <c r="BK949" s="23"/>
      <c r="BL949" s="23"/>
      <c r="BM949" s="23"/>
      <c r="BN949" s="23"/>
    </row>
    <row r="950" spans="1:66" ht="12.75" customHeight="1" x14ac:dyDescent="0.2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3"/>
      <c r="AM950" s="23"/>
      <c r="AN950" s="23"/>
      <c r="AO950" s="23"/>
      <c r="AP950" s="23"/>
      <c r="AQ950" s="23"/>
      <c r="AR950" s="23"/>
      <c r="AS950" s="23"/>
      <c r="AT950" s="23"/>
      <c r="AU950" s="23"/>
      <c r="AV950" s="23"/>
      <c r="AW950" s="23"/>
      <c r="AX950" s="23"/>
      <c r="AY950" s="23"/>
      <c r="AZ950" s="23"/>
      <c r="BA950" s="23"/>
      <c r="BB950" s="23"/>
      <c r="BC950" s="23"/>
      <c r="BD950" s="23"/>
      <c r="BE950" s="23"/>
      <c r="BF950" s="23"/>
      <c r="BG950" s="23"/>
      <c r="BH950" s="23"/>
      <c r="BI950" s="23"/>
      <c r="BJ950" s="23"/>
      <c r="BK950" s="23"/>
      <c r="BL950" s="23"/>
      <c r="BM950" s="23"/>
      <c r="BN950" s="23"/>
    </row>
    <row r="951" spans="1:66" ht="12.75" customHeight="1" x14ac:dyDescent="0.2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  <c r="AM951" s="23"/>
      <c r="AN951" s="23"/>
      <c r="AO951" s="23"/>
      <c r="AP951" s="23"/>
      <c r="AQ951" s="23"/>
      <c r="AR951" s="23"/>
      <c r="AS951" s="23"/>
      <c r="AT951" s="23"/>
      <c r="AU951" s="23"/>
      <c r="AV951" s="23"/>
      <c r="AW951" s="23"/>
      <c r="AX951" s="23"/>
      <c r="AY951" s="23"/>
      <c r="AZ951" s="23"/>
      <c r="BA951" s="23"/>
      <c r="BB951" s="23"/>
      <c r="BC951" s="23"/>
      <c r="BD951" s="23"/>
      <c r="BE951" s="23"/>
      <c r="BF951" s="23"/>
      <c r="BG951" s="23"/>
      <c r="BH951" s="23"/>
      <c r="BI951" s="23"/>
      <c r="BJ951" s="23"/>
      <c r="BK951" s="23"/>
      <c r="BL951" s="23"/>
      <c r="BM951" s="23"/>
      <c r="BN951" s="23"/>
    </row>
    <row r="952" spans="1:66" ht="12.75" customHeight="1" x14ac:dyDescent="0.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  <c r="AM952" s="23"/>
      <c r="AN952" s="23"/>
      <c r="AO952" s="23"/>
      <c r="AP952" s="23"/>
      <c r="AQ952" s="23"/>
      <c r="AR952" s="23"/>
      <c r="AS952" s="23"/>
      <c r="AT952" s="23"/>
      <c r="AU952" s="23"/>
      <c r="AV952" s="23"/>
      <c r="AW952" s="23"/>
      <c r="AX952" s="23"/>
      <c r="AY952" s="23"/>
      <c r="AZ952" s="23"/>
      <c r="BA952" s="23"/>
      <c r="BB952" s="23"/>
      <c r="BC952" s="23"/>
      <c r="BD952" s="23"/>
      <c r="BE952" s="23"/>
      <c r="BF952" s="23"/>
      <c r="BG952" s="23"/>
      <c r="BH952" s="23"/>
      <c r="BI952" s="23"/>
      <c r="BJ952" s="23"/>
      <c r="BK952" s="23"/>
      <c r="BL952" s="23"/>
      <c r="BM952" s="23"/>
      <c r="BN952" s="23"/>
    </row>
    <row r="953" spans="1:66" ht="12.75" customHeight="1" x14ac:dyDescent="0.2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3"/>
      <c r="AM953" s="23"/>
      <c r="AN953" s="23"/>
      <c r="AO953" s="23"/>
      <c r="AP953" s="23"/>
      <c r="AQ953" s="23"/>
      <c r="AR953" s="23"/>
      <c r="AS953" s="23"/>
      <c r="AT953" s="23"/>
      <c r="AU953" s="23"/>
      <c r="AV953" s="23"/>
      <c r="AW953" s="23"/>
      <c r="AX953" s="23"/>
      <c r="AY953" s="23"/>
      <c r="AZ953" s="23"/>
      <c r="BA953" s="23"/>
      <c r="BB953" s="23"/>
      <c r="BC953" s="23"/>
      <c r="BD953" s="23"/>
      <c r="BE953" s="23"/>
      <c r="BF953" s="23"/>
      <c r="BG953" s="23"/>
      <c r="BH953" s="23"/>
      <c r="BI953" s="23"/>
      <c r="BJ953" s="23"/>
      <c r="BK953" s="23"/>
      <c r="BL953" s="23"/>
      <c r="BM953" s="23"/>
      <c r="BN953" s="23"/>
    </row>
    <row r="954" spans="1:66" ht="12.75" customHeight="1" x14ac:dyDescent="0.2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3"/>
      <c r="AM954" s="23"/>
      <c r="AN954" s="23"/>
      <c r="AO954" s="23"/>
      <c r="AP954" s="23"/>
      <c r="AQ954" s="23"/>
      <c r="AR954" s="23"/>
      <c r="AS954" s="23"/>
      <c r="AT954" s="23"/>
      <c r="AU954" s="23"/>
      <c r="AV954" s="23"/>
      <c r="AW954" s="23"/>
      <c r="AX954" s="23"/>
      <c r="AY954" s="23"/>
      <c r="AZ954" s="23"/>
      <c r="BA954" s="23"/>
      <c r="BB954" s="23"/>
      <c r="BC954" s="23"/>
      <c r="BD954" s="23"/>
      <c r="BE954" s="23"/>
      <c r="BF954" s="23"/>
      <c r="BG954" s="23"/>
      <c r="BH954" s="23"/>
      <c r="BI954" s="23"/>
      <c r="BJ954" s="23"/>
      <c r="BK954" s="23"/>
      <c r="BL954" s="23"/>
      <c r="BM954" s="23"/>
      <c r="BN954" s="23"/>
    </row>
    <row r="955" spans="1:66" ht="12.75" customHeight="1" x14ac:dyDescent="0.2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3"/>
      <c r="AM955" s="23"/>
      <c r="AN955" s="23"/>
      <c r="AO955" s="23"/>
      <c r="AP955" s="23"/>
      <c r="AQ955" s="23"/>
      <c r="AR955" s="23"/>
      <c r="AS955" s="23"/>
      <c r="AT955" s="23"/>
      <c r="AU955" s="23"/>
      <c r="AV955" s="23"/>
      <c r="AW955" s="23"/>
      <c r="AX955" s="23"/>
      <c r="AY955" s="23"/>
      <c r="AZ955" s="23"/>
      <c r="BA955" s="23"/>
      <c r="BB955" s="23"/>
      <c r="BC955" s="23"/>
      <c r="BD955" s="23"/>
      <c r="BE955" s="23"/>
      <c r="BF955" s="23"/>
      <c r="BG955" s="23"/>
      <c r="BH955" s="23"/>
      <c r="BI955" s="23"/>
      <c r="BJ955" s="23"/>
      <c r="BK955" s="23"/>
      <c r="BL955" s="23"/>
      <c r="BM955" s="23"/>
      <c r="BN955" s="23"/>
    </row>
    <row r="956" spans="1:66" ht="12.75" customHeight="1" x14ac:dyDescent="0.2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3"/>
      <c r="AM956" s="23"/>
      <c r="AN956" s="23"/>
      <c r="AO956" s="23"/>
      <c r="AP956" s="23"/>
      <c r="AQ956" s="23"/>
      <c r="AR956" s="23"/>
      <c r="AS956" s="23"/>
      <c r="AT956" s="23"/>
      <c r="AU956" s="23"/>
      <c r="AV956" s="23"/>
      <c r="AW956" s="23"/>
      <c r="AX956" s="23"/>
      <c r="AY956" s="23"/>
      <c r="AZ956" s="23"/>
      <c r="BA956" s="23"/>
      <c r="BB956" s="23"/>
      <c r="BC956" s="23"/>
      <c r="BD956" s="23"/>
      <c r="BE956" s="23"/>
      <c r="BF956" s="23"/>
      <c r="BG956" s="23"/>
      <c r="BH956" s="23"/>
      <c r="BI956" s="23"/>
      <c r="BJ956" s="23"/>
      <c r="BK956" s="23"/>
      <c r="BL956" s="23"/>
      <c r="BM956" s="23"/>
      <c r="BN956" s="23"/>
    </row>
    <row r="957" spans="1:66" ht="12.75" customHeight="1" x14ac:dyDescent="0.2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  <c r="AM957" s="23"/>
      <c r="AN957" s="23"/>
      <c r="AO957" s="23"/>
      <c r="AP957" s="23"/>
      <c r="AQ957" s="23"/>
      <c r="AR957" s="23"/>
      <c r="AS957" s="23"/>
      <c r="AT957" s="23"/>
      <c r="AU957" s="23"/>
      <c r="AV957" s="23"/>
      <c r="AW957" s="23"/>
      <c r="AX957" s="23"/>
      <c r="AY957" s="23"/>
      <c r="AZ957" s="23"/>
      <c r="BA957" s="23"/>
      <c r="BB957" s="23"/>
      <c r="BC957" s="23"/>
      <c r="BD957" s="23"/>
      <c r="BE957" s="23"/>
      <c r="BF957" s="23"/>
      <c r="BG957" s="23"/>
      <c r="BH957" s="23"/>
      <c r="BI957" s="23"/>
      <c r="BJ957" s="23"/>
      <c r="BK957" s="23"/>
      <c r="BL957" s="23"/>
      <c r="BM957" s="23"/>
      <c r="BN957" s="23"/>
    </row>
    <row r="958" spans="1:66" ht="12.75" customHeight="1" x14ac:dyDescent="0.2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  <c r="AM958" s="23"/>
      <c r="AN958" s="23"/>
      <c r="AO958" s="23"/>
      <c r="AP958" s="23"/>
      <c r="AQ958" s="23"/>
      <c r="AR958" s="23"/>
      <c r="AS958" s="23"/>
      <c r="AT958" s="23"/>
      <c r="AU958" s="23"/>
      <c r="AV958" s="23"/>
      <c r="AW958" s="23"/>
      <c r="AX958" s="23"/>
      <c r="AY958" s="23"/>
      <c r="AZ958" s="23"/>
      <c r="BA958" s="23"/>
      <c r="BB958" s="23"/>
      <c r="BC958" s="23"/>
      <c r="BD958" s="23"/>
      <c r="BE958" s="23"/>
      <c r="BF958" s="23"/>
      <c r="BG958" s="23"/>
      <c r="BH958" s="23"/>
      <c r="BI958" s="23"/>
      <c r="BJ958" s="23"/>
      <c r="BK958" s="23"/>
      <c r="BL958" s="23"/>
      <c r="BM958" s="23"/>
      <c r="BN958" s="23"/>
    </row>
    <row r="959" spans="1:66" ht="12.75" customHeight="1" x14ac:dyDescent="0.2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  <c r="AM959" s="23"/>
      <c r="AN959" s="23"/>
      <c r="AO959" s="23"/>
      <c r="AP959" s="23"/>
      <c r="AQ959" s="23"/>
      <c r="AR959" s="23"/>
      <c r="AS959" s="23"/>
      <c r="AT959" s="23"/>
      <c r="AU959" s="23"/>
      <c r="AV959" s="23"/>
      <c r="AW959" s="23"/>
      <c r="AX959" s="23"/>
      <c r="AY959" s="23"/>
      <c r="AZ959" s="23"/>
      <c r="BA959" s="23"/>
      <c r="BB959" s="23"/>
      <c r="BC959" s="23"/>
      <c r="BD959" s="23"/>
      <c r="BE959" s="23"/>
      <c r="BF959" s="23"/>
      <c r="BG959" s="23"/>
      <c r="BH959" s="23"/>
      <c r="BI959" s="23"/>
      <c r="BJ959" s="23"/>
      <c r="BK959" s="23"/>
      <c r="BL959" s="23"/>
      <c r="BM959" s="23"/>
      <c r="BN959" s="23"/>
    </row>
    <row r="960" spans="1:66" ht="12.75" customHeight="1" x14ac:dyDescent="0.2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  <c r="AM960" s="23"/>
      <c r="AN960" s="23"/>
      <c r="AO960" s="23"/>
      <c r="AP960" s="23"/>
      <c r="AQ960" s="23"/>
      <c r="AR960" s="23"/>
      <c r="AS960" s="23"/>
      <c r="AT960" s="23"/>
      <c r="AU960" s="23"/>
      <c r="AV960" s="23"/>
      <c r="AW960" s="23"/>
      <c r="AX960" s="23"/>
      <c r="AY960" s="23"/>
      <c r="AZ960" s="23"/>
      <c r="BA960" s="23"/>
      <c r="BB960" s="23"/>
      <c r="BC960" s="23"/>
      <c r="BD960" s="23"/>
      <c r="BE960" s="23"/>
      <c r="BF960" s="23"/>
      <c r="BG960" s="23"/>
      <c r="BH960" s="23"/>
      <c r="BI960" s="23"/>
      <c r="BJ960" s="23"/>
      <c r="BK960" s="23"/>
      <c r="BL960" s="23"/>
      <c r="BM960" s="23"/>
      <c r="BN960" s="23"/>
    </row>
    <row r="961" spans="1:66" ht="12.75" customHeight="1" x14ac:dyDescent="0.2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  <c r="AM961" s="23"/>
      <c r="AN961" s="23"/>
      <c r="AO961" s="23"/>
      <c r="AP961" s="23"/>
      <c r="AQ961" s="23"/>
      <c r="AR961" s="23"/>
      <c r="AS961" s="23"/>
      <c r="AT961" s="23"/>
      <c r="AU961" s="23"/>
      <c r="AV961" s="23"/>
      <c r="AW961" s="23"/>
      <c r="AX961" s="23"/>
      <c r="AY961" s="23"/>
      <c r="AZ961" s="23"/>
      <c r="BA961" s="23"/>
      <c r="BB961" s="23"/>
      <c r="BC961" s="23"/>
      <c r="BD961" s="23"/>
      <c r="BE961" s="23"/>
      <c r="BF961" s="23"/>
      <c r="BG961" s="23"/>
      <c r="BH961" s="23"/>
      <c r="BI961" s="23"/>
      <c r="BJ961" s="23"/>
      <c r="BK961" s="23"/>
      <c r="BL961" s="23"/>
      <c r="BM961" s="23"/>
      <c r="BN961" s="23"/>
    </row>
    <row r="962" spans="1:66" ht="12.75" customHeight="1" x14ac:dyDescent="0.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  <c r="AM962" s="23"/>
      <c r="AN962" s="23"/>
      <c r="AO962" s="23"/>
      <c r="AP962" s="23"/>
      <c r="AQ962" s="23"/>
      <c r="AR962" s="23"/>
      <c r="AS962" s="23"/>
      <c r="AT962" s="23"/>
      <c r="AU962" s="23"/>
      <c r="AV962" s="23"/>
      <c r="AW962" s="23"/>
      <c r="AX962" s="23"/>
      <c r="AY962" s="23"/>
      <c r="AZ962" s="23"/>
      <c r="BA962" s="23"/>
      <c r="BB962" s="23"/>
      <c r="BC962" s="23"/>
      <c r="BD962" s="23"/>
      <c r="BE962" s="23"/>
      <c r="BF962" s="23"/>
      <c r="BG962" s="23"/>
      <c r="BH962" s="23"/>
      <c r="BI962" s="23"/>
      <c r="BJ962" s="23"/>
      <c r="BK962" s="23"/>
      <c r="BL962" s="23"/>
      <c r="BM962" s="23"/>
      <c r="BN962" s="23"/>
    </row>
    <row r="963" spans="1:66" ht="12.75" customHeight="1" x14ac:dyDescent="0.2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  <c r="AM963" s="23"/>
      <c r="AN963" s="23"/>
      <c r="AO963" s="23"/>
      <c r="AP963" s="23"/>
      <c r="AQ963" s="23"/>
      <c r="AR963" s="23"/>
      <c r="AS963" s="23"/>
      <c r="AT963" s="23"/>
      <c r="AU963" s="23"/>
      <c r="AV963" s="23"/>
      <c r="AW963" s="23"/>
      <c r="AX963" s="23"/>
      <c r="AY963" s="23"/>
      <c r="AZ963" s="23"/>
      <c r="BA963" s="23"/>
      <c r="BB963" s="23"/>
      <c r="BC963" s="23"/>
      <c r="BD963" s="23"/>
      <c r="BE963" s="23"/>
      <c r="BF963" s="23"/>
      <c r="BG963" s="23"/>
      <c r="BH963" s="23"/>
      <c r="BI963" s="23"/>
      <c r="BJ963" s="23"/>
      <c r="BK963" s="23"/>
      <c r="BL963" s="23"/>
      <c r="BM963" s="23"/>
      <c r="BN963" s="23"/>
    </row>
    <row r="964" spans="1:66" ht="12.75" customHeight="1" x14ac:dyDescent="0.2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3"/>
      <c r="AM964" s="23"/>
      <c r="AN964" s="23"/>
      <c r="AO964" s="23"/>
      <c r="AP964" s="23"/>
      <c r="AQ964" s="23"/>
      <c r="AR964" s="23"/>
      <c r="AS964" s="23"/>
      <c r="AT964" s="23"/>
      <c r="AU964" s="23"/>
      <c r="AV964" s="23"/>
      <c r="AW964" s="23"/>
      <c r="AX964" s="23"/>
      <c r="AY964" s="23"/>
      <c r="AZ964" s="23"/>
      <c r="BA964" s="23"/>
      <c r="BB964" s="23"/>
      <c r="BC964" s="23"/>
      <c r="BD964" s="23"/>
      <c r="BE964" s="23"/>
      <c r="BF964" s="23"/>
      <c r="BG964" s="23"/>
      <c r="BH964" s="23"/>
      <c r="BI964" s="23"/>
      <c r="BJ964" s="23"/>
      <c r="BK964" s="23"/>
      <c r="BL964" s="23"/>
      <c r="BM964" s="23"/>
      <c r="BN964" s="23"/>
    </row>
    <row r="965" spans="1:66" ht="12.75" customHeight="1" x14ac:dyDescent="0.2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3"/>
      <c r="AM965" s="23"/>
      <c r="AN965" s="23"/>
      <c r="AO965" s="23"/>
      <c r="AP965" s="23"/>
      <c r="AQ965" s="23"/>
      <c r="AR965" s="23"/>
      <c r="AS965" s="23"/>
      <c r="AT965" s="23"/>
      <c r="AU965" s="23"/>
      <c r="AV965" s="23"/>
      <c r="AW965" s="23"/>
      <c r="AX965" s="23"/>
      <c r="AY965" s="23"/>
      <c r="AZ965" s="23"/>
      <c r="BA965" s="23"/>
      <c r="BB965" s="23"/>
      <c r="BC965" s="23"/>
      <c r="BD965" s="23"/>
      <c r="BE965" s="23"/>
      <c r="BF965" s="23"/>
      <c r="BG965" s="23"/>
      <c r="BH965" s="23"/>
      <c r="BI965" s="23"/>
      <c r="BJ965" s="23"/>
      <c r="BK965" s="23"/>
      <c r="BL965" s="23"/>
      <c r="BM965" s="23"/>
      <c r="BN965" s="23"/>
    </row>
    <row r="966" spans="1:66" ht="12.75" customHeight="1" x14ac:dyDescent="0.2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3"/>
      <c r="AM966" s="23"/>
      <c r="AN966" s="23"/>
      <c r="AO966" s="23"/>
      <c r="AP966" s="23"/>
      <c r="AQ966" s="23"/>
      <c r="AR966" s="23"/>
      <c r="AS966" s="23"/>
      <c r="AT966" s="23"/>
      <c r="AU966" s="23"/>
      <c r="AV966" s="23"/>
      <c r="AW966" s="23"/>
      <c r="AX966" s="23"/>
      <c r="AY966" s="23"/>
      <c r="AZ966" s="23"/>
      <c r="BA966" s="23"/>
      <c r="BB966" s="23"/>
      <c r="BC966" s="23"/>
      <c r="BD966" s="23"/>
      <c r="BE966" s="23"/>
      <c r="BF966" s="23"/>
      <c r="BG966" s="23"/>
      <c r="BH966" s="23"/>
      <c r="BI966" s="23"/>
      <c r="BJ966" s="23"/>
      <c r="BK966" s="23"/>
      <c r="BL966" s="23"/>
      <c r="BM966" s="23"/>
      <c r="BN966" s="23"/>
    </row>
    <row r="967" spans="1:66" ht="12.75" customHeight="1" x14ac:dyDescent="0.2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  <c r="AM967" s="23"/>
      <c r="AN967" s="23"/>
      <c r="AO967" s="23"/>
      <c r="AP967" s="23"/>
      <c r="AQ967" s="23"/>
      <c r="AR967" s="23"/>
      <c r="AS967" s="23"/>
      <c r="AT967" s="23"/>
      <c r="AU967" s="23"/>
      <c r="AV967" s="23"/>
      <c r="AW967" s="23"/>
      <c r="AX967" s="23"/>
      <c r="AY967" s="23"/>
      <c r="AZ967" s="23"/>
      <c r="BA967" s="23"/>
      <c r="BB967" s="23"/>
      <c r="BC967" s="23"/>
      <c r="BD967" s="23"/>
      <c r="BE967" s="23"/>
      <c r="BF967" s="23"/>
      <c r="BG967" s="23"/>
      <c r="BH967" s="23"/>
      <c r="BI967" s="23"/>
      <c r="BJ967" s="23"/>
      <c r="BK967" s="23"/>
      <c r="BL967" s="23"/>
      <c r="BM967" s="23"/>
      <c r="BN967" s="23"/>
    </row>
    <row r="968" spans="1:66" ht="12.75" customHeight="1" x14ac:dyDescent="0.2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3"/>
      <c r="AM968" s="23"/>
      <c r="AN968" s="23"/>
      <c r="AO968" s="23"/>
      <c r="AP968" s="23"/>
      <c r="AQ968" s="23"/>
      <c r="AR968" s="23"/>
      <c r="AS968" s="23"/>
      <c r="AT968" s="23"/>
      <c r="AU968" s="23"/>
      <c r="AV968" s="23"/>
      <c r="AW968" s="23"/>
      <c r="AX968" s="23"/>
      <c r="AY968" s="23"/>
      <c r="AZ968" s="23"/>
      <c r="BA968" s="23"/>
      <c r="BB968" s="23"/>
      <c r="BC968" s="23"/>
      <c r="BD968" s="23"/>
      <c r="BE968" s="23"/>
      <c r="BF968" s="23"/>
      <c r="BG968" s="23"/>
      <c r="BH968" s="23"/>
      <c r="BI968" s="23"/>
      <c r="BJ968" s="23"/>
      <c r="BK968" s="23"/>
      <c r="BL968" s="23"/>
      <c r="BM968" s="23"/>
      <c r="BN968" s="23"/>
    </row>
    <row r="969" spans="1:66" ht="12.75" customHeight="1" x14ac:dyDescent="0.2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3"/>
      <c r="AM969" s="23"/>
      <c r="AN969" s="23"/>
      <c r="AO969" s="23"/>
      <c r="AP969" s="23"/>
      <c r="AQ969" s="23"/>
      <c r="AR969" s="23"/>
      <c r="AS969" s="23"/>
      <c r="AT969" s="23"/>
      <c r="AU969" s="23"/>
      <c r="AV969" s="23"/>
      <c r="AW969" s="23"/>
      <c r="AX969" s="23"/>
      <c r="AY969" s="23"/>
      <c r="AZ969" s="23"/>
      <c r="BA969" s="23"/>
      <c r="BB969" s="23"/>
      <c r="BC969" s="23"/>
      <c r="BD969" s="23"/>
      <c r="BE969" s="23"/>
      <c r="BF969" s="23"/>
      <c r="BG969" s="23"/>
      <c r="BH969" s="23"/>
      <c r="BI969" s="23"/>
      <c r="BJ969" s="23"/>
      <c r="BK969" s="23"/>
      <c r="BL969" s="23"/>
      <c r="BM969" s="23"/>
      <c r="BN969" s="23"/>
    </row>
    <row r="970" spans="1:66" ht="12.75" customHeight="1" x14ac:dyDescent="0.2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3"/>
      <c r="AM970" s="23"/>
      <c r="AN970" s="23"/>
      <c r="AO970" s="23"/>
      <c r="AP970" s="23"/>
      <c r="AQ970" s="23"/>
      <c r="AR970" s="23"/>
      <c r="AS970" s="23"/>
      <c r="AT970" s="23"/>
      <c r="AU970" s="23"/>
      <c r="AV970" s="23"/>
      <c r="AW970" s="23"/>
      <c r="AX970" s="23"/>
      <c r="AY970" s="23"/>
      <c r="AZ970" s="23"/>
      <c r="BA970" s="23"/>
      <c r="BB970" s="23"/>
      <c r="BC970" s="23"/>
      <c r="BD970" s="23"/>
      <c r="BE970" s="23"/>
      <c r="BF970" s="23"/>
      <c r="BG970" s="23"/>
      <c r="BH970" s="23"/>
      <c r="BI970" s="23"/>
      <c r="BJ970" s="23"/>
      <c r="BK970" s="23"/>
      <c r="BL970" s="23"/>
      <c r="BM970" s="23"/>
      <c r="BN970" s="23"/>
    </row>
    <row r="971" spans="1:66" ht="12.75" customHeight="1" x14ac:dyDescent="0.2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3"/>
      <c r="AM971" s="23"/>
      <c r="AN971" s="23"/>
      <c r="AO971" s="23"/>
      <c r="AP971" s="23"/>
      <c r="AQ971" s="23"/>
      <c r="AR971" s="23"/>
      <c r="AS971" s="23"/>
      <c r="AT971" s="23"/>
      <c r="AU971" s="23"/>
      <c r="AV971" s="23"/>
      <c r="AW971" s="23"/>
      <c r="AX971" s="23"/>
      <c r="AY971" s="23"/>
      <c r="AZ971" s="23"/>
      <c r="BA971" s="23"/>
      <c r="BB971" s="23"/>
      <c r="BC971" s="23"/>
      <c r="BD971" s="23"/>
      <c r="BE971" s="23"/>
      <c r="BF971" s="23"/>
      <c r="BG971" s="23"/>
      <c r="BH971" s="23"/>
      <c r="BI971" s="23"/>
      <c r="BJ971" s="23"/>
      <c r="BK971" s="23"/>
      <c r="BL971" s="23"/>
      <c r="BM971" s="23"/>
      <c r="BN971" s="23"/>
    </row>
    <row r="972" spans="1:66" ht="12.75" customHeight="1" x14ac:dyDescent="0.2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3"/>
      <c r="AM972" s="23"/>
      <c r="AN972" s="23"/>
      <c r="AO972" s="23"/>
      <c r="AP972" s="23"/>
      <c r="AQ972" s="23"/>
      <c r="AR972" s="23"/>
      <c r="AS972" s="23"/>
      <c r="AT972" s="23"/>
      <c r="AU972" s="23"/>
      <c r="AV972" s="23"/>
      <c r="AW972" s="23"/>
      <c r="AX972" s="23"/>
      <c r="AY972" s="23"/>
      <c r="AZ972" s="23"/>
      <c r="BA972" s="23"/>
      <c r="BB972" s="23"/>
      <c r="BC972" s="23"/>
      <c r="BD972" s="23"/>
      <c r="BE972" s="23"/>
      <c r="BF972" s="23"/>
      <c r="BG972" s="23"/>
      <c r="BH972" s="23"/>
      <c r="BI972" s="23"/>
      <c r="BJ972" s="23"/>
      <c r="BK972" s="23"/>
      <c r="BL972" s="23"/>
      <c r="BM972" s="23"/>
      <c r="BN972" s="23"/>
    </row>
    <row r="973" spans="1:66" ht="12.75" customHeight="1" x14ac:dyDescent="0.2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3"/>
      <c r="AM973" s="23"/>
      <c r="AN973" s="23"/>
      <c r="AO973" s="23"/>
      <c r="AP973" s="23"/>
      <c r="AQ973" s="23"/>
      <c r="AR973" s="23"/>
      <c r="AS973" s="23"/>
      <c r="AT973" s="23"/>
      <c r="AU973" s="23"/>
      <c r="AV973" s="23"/>
      <c r="AW973" s="23"/>
      <c r="AX973" s="23"/>
      <c r="AY973" s="23"/>
      <c r="AZ973" s="23"/>
      <c r="BA973" s="23"/>
      <c r="BB973" s="23"/>
      <c r="BC973" s="23"/>
      <c r="BD973" s="23"/>
      <c r="BE973" s="23"/>
      <c r="BF973" s="23"/>
      <c r="BG973" s="23"/>
      <c r="BH973" s="23"/>
      <c r="BI973" s="23"/>
      <c r="BJ973" s="23"/>
      <c r="BK973" s="23"/>
      <c r="BL973" s="23"/>
      <c r="BM973" s="23"/>
      <c r="BN973" s="23"/>
    </row>
    <row r="974" spans="1:66" ht="12.75" customHeight="1" x14ac:dyDescent="0.2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3"/>
      <c r="AM974" s="23"/>
      <c r="AN974" s="23"/>
      <c r="AO974" s="23"/>
      <c r="AP974" s="23"/>
      <c r="AQ974" s="23"/>
      <c r="AR974" s="23"/>
      <c r="AS974" s="23"/>
      <c r="AT974" s="23"/>
      <c r="AU974" s="23"/>
      <c r="AV974" s="23"/>
      <c r="AW974" s="23"/>
      <c r="AX974" s="23"/>
      <c r="AY974" s="23"/>
      <c r="AZ974" s="23"/>
      <c r="BA974" s="23"/>
      <c r="BB974" s="23"/>
      <c r="BC974" s="23"/>
      <c r="BD974" s="23"/>
      <c r="BE974" s="23"/>
      <c r="BF974" s="23"/>
      <c r="BG974" s="23"/>
      <c r="BH974" s="23"/>
      <c r="BI974" s="23"/>
      <c r="BJ974" s="23"/>
      <c r="BK974" s="23"/>
      <c r="BL974" s="23"/>
      <c r="BM974" s="23"/>
      <c r="BN974" s="23"/>
    </row>
    <row r="975" spans="1:66" ht="12.75" customHeight="1" x14ac:dyDescent="0.2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3"/>
      <c r="AM975" s="23"/>
      <c r="AN975" s="23"/>
      <c r="AO975" s="23"/>
      <c r="AP975" s="23"/>
      <c r="AQ975" s="23"/>
      <c r="AR975" s="23"/>
      <c r="AS975" s="23"/>
      <c r="AT975" s="23"/>
      <c r="AU975" s="23"/>
      <c r="AV975" s="23"/>
      <c r="AW975" s="23"/>
      <c r="AX975" s="23"/>
      <c r="AY975" s="23"/>
      <c r="AZ975" s="23"/>
      <c r="BA975" s="23"/>
      <c r="BB975" s="23"/>
      <c r="BC975" s="23"/>
      <c r="BD975" s="23"/>
      <c r="BE975" s="23"/>
      <c r="BF975" s="23"/>
      <c r="BG975" s="23"/>
      <c r="BH975" s="23"/>
      <c r="BI975" s="23"/>
      <c r="BJ975" s="23"/>
      <c r="BK975" s="23"/>
      <c r="BL975" s="23"/>
      <c r="BM975" s="23"/>
      <c r="BN975" s="23"/>
    </row>
    <row r="976" spans="1:66" ht="12.75" customHeight="1" x14ac:dyDescent="0.2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3"/>
      <c r="AM976" s="23"/>
      <c r="AN976" s="23"/>
      <c r="AO976" s="23"/>
      <c r="AP976" s="23"/>
      <c r="AQ976" s="23"/>
      <c r="AR976" s="23"/>
      <c r="AS976" s="23"/>
      <c r="AT976" s="23"/>
      <c r="AU976" s="23"/>
      <c r="AV976" s="23"/>
      <c r="AW976" s="23"/>
      <c r="AX976" s="23"/>
      <c r="AY976" s="23"/>
      <c r="AZ976" s="23"/>
      <c r="BA976" s="23"/>
      <c r="BB976" s="23"/>
      <c r="BC976" s="23"/>
      <c r="BD976" s="23"/>
      <c r="BE976" s="23"/>
      <c r="BF976" s="23"/>
      <c r="BG976" s="23"/>
      <c r="BH976" s="23"/>
      <c r="BI976" s="23"/>
      <c r="BJ976" s="23"/>
      <c r="BK976" s="23"/>
      <c r="BL976" s="23"/>
      <c r="BM976" s="23"/>
      <c r="BN976" s="23"/>
    </row>
    <row r="977" spans="1:66" ht="12.75" customHeight="1" x14ac:dyDescent="0.2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3"/>
      <c r="AM977" s="23"/>
      <c r="AN977" s="23"/>
      <c r="AO977" s="23"/>
      <c r="AP977" s="23"/>
      <c r="AQ977" s="23"/>
      <c r="AR977" s="23"/>
      <c r="AS977" s="23"/>
      <c r="AT977" s="23"/>
      <c r="AU977" s="23"/>
      <c r="AV977" s="23"/>
      <c r="AW977" s="23"/>
      <c r="AX977" s="23"/>
      <c r="AY977" s="23"/>
      <c r="AZ977" s="23"/>
      <c r="BA977" s="23"/>
      <c r="BB977" s="23"/>
      <c r="BC977" s="23"/>
      <c r="BD977" s="23"/>
      <c r="BE977" s="23"/>
      <c r="BF977" s="23"/>
      <c r="BG977" s="23"/>
      <c r="BH977" s="23"/>
      <c r="BI977" s="23"/>
      <c r="BJ977" s="23"/>
      <c r="BK977" s="23"/>
      <c r="BL977" s="23"/>
      <c r="BM977" s="23"/>
      <c r="BN977" s="23"/>
    </row>
    <row r="978" spans="1:66" ht="12.75" customHeight="1" x14ac:dyDescent="0.2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3"/>
      <c r="AM978" s="23"/>
      <c r="AN978" s="23"/>
      <c r="AO978" s="23"/>
      <c r="AP978" s="23"/>
      <c r="AQ978" s="23"/>
      <c r="AR978" s="23"/>
      <c r="AS978" s="23"/>
      <c r="AT978" s="23"/>
      <c r="AU978" s="23"/>
      <c r="AV978" s="23"/>
      <c r="AW978" s="23"/>
      <c r="AX978" s="23"/>
      <c r="AY978" s="23"/>
      <c r="AZ978" s="23"/>
      <c r="BA978" s="23"/>
      <c r="BB978" s="23"/>
      <c r="BC978" s="23"/>
      <c r="BD978" s="23"/>
      <c r="BE978" s="23"/>
      <c r="BF978" s="23"/>
      <c r="BG978" s="23"/>
      <c r="BH978" s="23"/>
      <c r="BI978" s="23"/>
      <c r="BJ978" s="23"/>
      <c r="BK978" s="23"/>
      <c r="BL978" s="23"/>
      <c r="BM978" s="23"/>
      <c r="BN978" s="23"/>
    </row>
    <row r="979" spans="1:66" ht="12.75" customHeight="1" x14ac:dyDescent="0.2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  <c r="AM979" s="23"/>
      <c r="AN979" s="23"/>
      <c r="AO979" s="23"/>
      <c r="AP979" s="23"/>
      <c r="AQ979" s="23"/>
      <c r="AR979" s="23"/>
      <c r="AS979" s="23"/>
      <c r="AT979" s="23"/>
      <c r="AU979" s="23"/>
      <c r="AV979" s="23"/>
      <c r="AW979" s="23"/>
      <c r="AX979" s="23"/>
      <c r="AY979" s="23"/>
      <c r="AZ979" s="23"/>
      <c r="BA979" s="23"/>
      <c r="BB979" s="23"/>
      <c r="BC979" s="23"/>
      <c r="BD979" s="23"/>
      <c r="BE979" s="23"/>
      <c r="BF979" s="23"/>
      <c r="BG979" s="23"/>
      <c r="BH979" s="23"/>
      <c r="BI979" s="23"/>
      <c r="BJ979" s="23"/>
      <c r="BK979" s="23"/>
      <c r="BL979" s="23"/>
      <c r="BM979" s="23"/>
      <c r="BN979" s="23"/>
    </row>
    <row r="980" spans="1:66" ht="12.75" customHeight="1" x14ac:dyDescent="0.2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3"/>
      <c r="AM980" s="23"/>
      <c r="AN980" s="23"/>
      <c r="AO980" s="23"/>
      <c r="AP980" s="23"/>
      <c r="AQ980" s="23"/>
      <c r="AR980" s="23"/>
      <c r="AS980" s="23"/>
      <c r="AT980" s="23"/>
      <c r="AU980" s="23"/>
      <c r="AV980" s="23"/>
      <c r="AW980" s="23"/>
      <c r="AX980" s="23"/>
      <c r="AY980" s="23"/>
      <c r="AZ980" s="23"/>
      <c r="BA980" s="23"/>
      <c r="BB980" s="23"/>
      <c r="BC980" s="23"/>
      <c r="BD980" s="23"/>
      <c r="BE980" s="23"/>
      <c r="BF980" s="23"/>
      <c r="BG980" s="23"/>
      <c r="BH980" s="23"/>
      <c r="BI980" s="23"/>
      <c r="BJ980" s="23"/>
      <c r="BK980" s="23"/>
      <c r="BL980" s="23"/>
      <c r="BM980" s="23"/>
      <c r="BN980" s="23"/>
    </row>
    <row r="981" spans="1:66" ht="12.75" customHeight="1" x14ac:dyDescent="0.2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  <c r="AM981" s="23"/>
      <c r="AN981" s="23"/>
      <c r="AO981" s="23"/>
      <c r="AP981" s="23"/>
      <c r="AQ981" s="23"/>
      <c r="AR981" s="23"/>
      <c r="AS981" s="23"/>
      <c r="AT981" s="23"/>
      <c r="AU981" s="23"/>
      <c r="AV981" s="23"/>
      <c r="AW981" s="23"/>
      <c r="AX981" s="23"/>
      <c r="AY981" s="23"/>
      <c r="AZ981" s="23"/>
      <c r="BA981" s="23"/>
      <c r="BB981" s="23"/>
      <c r="BC981" s="23"/>
      <c r="BD981" s="23"/>
      <c r="BE981" s="23"/>
      <c r="BF981" s="23"/>
      <c r="BG981" s="23"/>
      <c r="BH981" s="23"/>
      <c r="BI981" s="23"/>
      <c r="BJ981" s="23"/>
      <c r="BK981" s="23"/>
      <c r="BL981" s="23"/>
      <c r="BM981" s="23"/>
      <c r="BN981" s="23"/>
    </row>
    <row r="982" spans="1:66" ht="12.75" customHeight="1" x14ac:dyDescent="0.2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  <c r="AM982" s="23"/>
      <c r="AN982" s="23"/>
      <c r="AO982" s="23"/>
      <c r="AP982" s="23"/>
      <c r="AQ982" s="23"/>
      <c r="AR982" s="23"/>
      <c r="AS982" s="23"/>
      <c r="AT982" s="23"/>
      <c r="AU982" s="23"/>
      <c r="AV982" s="23"/>
      <c r="AW982" s="23"/>
      <c r="AX982" s="23"/>
      <c r="AY982" s="23"/>
      <c r="AZ982" s="23"/>
      <c r="BA982" s="23"/>
      <c r="BB982" s="23"/>
      <c r="BC982" s="23"/>
      <c r="BD982" s="23"/>
      <c r="BE982" s="23"/>
      <c r="BF982" s="23"/>
      <c r="BG982" s="23"/>
      <c r="BH982" s="23"/>
      <c r="BI982" s="23"/>
      <c r="BJ982" s="23"/>
      <c r="BK982" s="23"/>
      <c r="BL982" s="23"/>
      <c r="BM982" s="23"/>
      <c r="BN982" s="23"/>
    </row>
    <row r="983" spans="1:66" ht="12.75" customHeight="1" x14ac:dyDescent="0.2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  <c r="AM983" s="23"/>
      <c r="AN983" s="23"/>
      <c r="AO983" s="23"/>
      <c r="AP983" s="23"/>
      <c r="AQ983" s="23"/>
      <c r="AR983" s="23"/>
      <c r="AS983" s="23"/>
      <c r="AT983" s="23"/>
      <c r="AU983" s="23"/>
      <c r="AV983" s="23"/>
      <c r="AW983" s="23"/>
      <c r="AX983" s="23"/>
      <c r="AY983" s="23"/>
      <c r="AZ983" s="23"/>
      <c r="BA983" s="23"/>
      <c r="BB983" s="23"/>
      <c r="BC983" s="23"/>
      <c r="BD983" s="23"/>
      <c r="BE983" s="23"/>
      <c r="BF983" s="23"/>
      <c r="BG983" s="23"/>
      <c r="BH983" s="23"/>
      <c r="BI983" s="23"/>
      <c r="BJ983" s="23"/>
      <c r="BK983" s="23"/>
      <c r="BL983" s="23"/>
      <c r="BM983" s="23"/>
      <c r="BN983" s="23"/>
    </row>
    <row r="984" spans="1:66" ht="12.75" customHeight="1" x14ac:dyDescent="0.2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3"/>
      <c r="AM984" s="23"/>
      <c r="AN984" s="23"/>
      <c r="AO984" s="23"/>
      <c r="AP984" s="23"/>
      <c r="AQ984" s="23"/>
      <c r="AR984" s="23"/>
      <c r="AS984" s="23"/>
      <c r="AT984" s="23"/>
      <c r="AU984" s="23"/>
      <c r="AV984" s="23"/>
      <c r="AW984" s="23"/>
      <c r="AX984" s="23"/>
      <c r="AY984" s="23"/>
      <c r="AZ984" s="23"/>
      <c r="BA984" s="23"/>
      <c r="BB984" s="23"/>
      <c r="BC984" s="23"/>
      <c r="BD984" s="23"/>
      <c r="BE984" s="23"/>
      <c r="BF984" s="23"/>
      <c r="BG984" s="23"/>
      <c r="BH984" s="23"/>
      <c r="BI984" s="23"/>
      <c r="BJ984" s="23"/>
      <c r="BK984" s="23"/>
      <c r="BL984" s="23"/>
      <c r="BM984" s="23"/>
      <c r="BN984" s="23"/>
    </row>
    <row r="985" spans="1:66" ht="12.75" customHeight="1" x14ac:dyDescent="0.2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3"/>
      <c r="AM985" s="23"/>
      <c r="AN985" s="23"/>
      <c r="AO985" s="23"/>
      <c r="AP985" s="23"/>
      <c r="AQ985" s="23"/>
      <c r="AR985" s="23"/>
      <c r="AS985" s="23"/>
      <c r="AT985" s="23"/>
      <c r="AU985" s="23"/>
      <c r="AV985" s="23"/>
      <c r="AW985" s="23"/>
      <c r="AX985" s="23"/>
      <c r="AY985" s="23"/>
      <c r="AZ985" s="23"/>
      <c r="BA985" s="23"/>
      <c r="BB985" s="23"/>
      <c r="BC985" s="23"/>
      <c r="BD985" s="23"/>
      <c r="BE985" s="23"/>
      <c r="BF985" s="23"/>
      <c r="BG985" s="23"/>
      <c r="BH985" s="23"/>
      <c r="BI985" s="23"/>
      <c r="BJ985" s="23"/>
      <c r="BK985" s="23"/>
      <c r="BL985" s="23"/>
      <c r="BM985" s="23"/>
      <c r="BN985" s="23"/>
    </row>
    <row r="986" spans="1:66" ht="12.75" customHeight="1" x14ac:dyDescent="0.2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  <c r="AM986" s="23"/>
      <c r="AN986" s="23"/>
      <c r="AO986" s="23"/>
      <c r="AP986" s="23"/>
      <c r="AQ986" s="23"/>
      <c r="AR986" s="23"/>
      <c r="AS986" s="23"/>
      <c r="AT986" s="23"/>
      <c r="AU986" s="23"/>
      <c r="AV986" s="23"/>
      <c r="AW986" s="23"/>
      <c r="AX986" s="23"/>
      <c r="AY986" s="23"/>
      <c r="AZ986" s="23"/>
      <c r="BA986" s="23"/>
      <c r="BB986" s="23"/>
      <c r="BC986" s="23"/>
      <c r="BD986" s="23"/>
      <c r="BE986" s="23"/>
      <c r="BF986" s="23"/>
      <c r="BG986" s="23"/>
      <c r="BH986" s="23"/>
      <c r="BI986" s="23"/>
      <c r="BJ986" s="23"/>
      <c r="BK986" s="23"/>
      <c r="BL986" s="23"/>
      <c r="BM986" s="23"/>
      <c r="BN986" s="23"/>
    </row>
    <row r="987" spans="1:66" ht="12.75" customHeight="1" x14ac:dyDescent="0.2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3"/>
      <c r="AM987" s="23"/>
      <c r="AN987" s="23"/>
      <c r="AO987" s="23"/>
      <c r="AP987" s="23"/>
      <c r="AQ987" s="23"/>
      <c r="AR987" s="23"/>
      <c r="AS987" s="23"/>
      <c r="AT987" s="23"/>
      <c r="AU987" s="23"/>
      <c r="AV987" s="23"/>
      <c r="AW987" s="23"/>
      <c r="AX987" s="23"/>
      <c r="AY987" s="23"/>
      <c r="AZ987" s="23"/>
      <c r="BA987" s="23"/>
      <c r="BB987" s="23"/>
      <c r="BC987" s="23"/>
      <c r="BD987" s="23"/>
      <c r="BE987" s="23"/>
      <c r="BF987" s="23"/>
      <c r="BG987" s="23"/>
      <c r="BH987" s="23"/>
      <c r="BI987" s="23"/>
      <c r="BJ987" s="23"/>
      <c r="BK987" s="23"/>
      <c r="BL987" s="23"/>
      <c r="BM987" s="23"/>
      <c r="BN987" s="23"/>
    </row>
    <row r="988" spans="1:66" ht="12.75" customHeight="1" x14ac:dyDescent="0.2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  <c r="AM988" s="23"/>
      <c r="AN988" s="23"/>
      <c r="AO988" s="23"/>
      <c r="AP988" s="23"/>
      <c r="AQ988" s="23"/>
      <c r="AR988" s="23"/>
      <c r="AS988" s="23"/>
      <c r="AT988" s="23"/>
      <c r="AU988" s="23"/>
      <c r="AV988" s="23"/>
      <c r="AW988" s="23"/>
      <c r="AX988" s="23"/>
      <c r="AY988" s="23"/>
      <c r="AZ988" s="23"/>
      <c r="BA988" s="23"/>
      <c r="BB988" s="23"/>
      <c r="BC988" s="23"/>
      <c r="BD988" s="23"/>
      <c r="BE988" s="23"/>
      <c r="BF988" s="23"/>
      <c r="BG988" s="23"/>
      <c r="BH988" s="23"/>
      <c r="BI988" s="23"/>
      <c r="BJ988" s="23"/>
      <c r="BK988" s="23"/>
      <c r="BL988" s="23"/>
      <c r="BM988" s="23"/>
      <c r="BN988" s="23"/>
    </row>
    <row r="989" spans="1:66" ht="12.75" customHeight="1" x14ac:dyDescent="0.2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3"/>
      <c r="AM989" s="23"/>
      <c r="AN989" s="23"/>
      <c r="AO989" s="23"/>
      <c r="AP989" s="23"/>
      <c r="AQ989" s="23"/>
      <c r="AR989" s="23"/>
      <c r="AS989" s="23"/>
      <c r="AT989" s="23"/>
      <c r="AU989" s="23"/>
      <c r="AV989" s="23"/>
      <c r="AW989" s="23"/>
      <c r="AX989" s="23"/>
      <c r="AY989" s="23"/>
      <c r="AZ989" s="23"/>
      <c r="BA989" s="23"/>
      <c r="BB989" s="23"/>
      <c r="BC989" s="23"/>
      <c r="BD989" s="23"/>
      <c r="BE989" s="23"/>
      <c r="BF989" s="23"/>
      <c r="BG989" s="23"/>
      <c r="BH989" s="23"/>
      <c r="BI989" s="23"/>
      <c r="BJ989" s="23"/>
      <c r="BK989" s="23"/>
      <c r="BL989" s="23"/>
      <c r="BM989" s="23"/>
      <c r="BN989" s="23"/>
    </row>
    <row r="990" spans="1:66" ht="12.75" customHeight="1" x14ac:dyDescent="0.2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3"/>
      <c r="AM990" s="23"/>
      <c r="AN990" s="23"/>
      <c r="AO990" s="23"/>
      <c r="AP990" s="23"/>
      <c r="AQ990" s="23"/>
      <c r="AR990" s="23"/>
      <c r="AS990" s="23"/>
      <c r="AT990" s="23"/>
      <c r="AU990" s="23"/>
      <c r="AV990" s="23"/>
      <c r="AW990" s="23"/>
      <c r="AX990" s="23"/>
      <c r="AY990" s="23"/>
      <c r="AZ990" s="23"/>
      <c r="BA990" s="23"/>
      <c r="BB990" s="23"/>
      <c r="BC990" s="23"/>
      <c r="BD990" s="23"/>
      <c r="BE990" s="23"/>
      <c r="BF990" s="23"/>
      <c r="BG990" s="23"/>
      <c r="BH990" s="23"/>
      <c r="BI990" s="23"/>
      <c r="BJ990" s="23"/>
      <c r="BK990" s="23"/>
      <c r="BL990" s="23"/>
      <c r="BM990" s="23"/>
      <c r="BN990" s="23"/>
    </row>
    <row r="991" spans="1:66" ht="12.75" customHeight="1" x14ac:dyDescent="0.2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3"/>
      <c r="AM991" s="23"/>
      <c r="AN991" s="23"/>
      <c r="AO991" s="23"/>
      <c r="AP991" s="23"/>
      <c r="AQ991" s="23"/>
      <c r="AR991" s="23"/>
      <c r="AS991" s="23"/>
      <c r="AT991" s="23"/>
      <c r="AU991" s="23"/>
      <c r="AV991" s="23"/>
      <c r="AW991" s="23"/>
      <c r="AX991" s="23"/>
      <c r="AY991" s="23"/>
      <c r="AZ991" s="23"/>
      <c r="BA991" s="23"/>
      <c r="BB991" s="23"/>
      <c r="BC991" s="23"/>
      <c r="BD991" s="23"/>
      <c r="BE991" s="23"/>
      <c r="BF991" s="23"/>
      <c r="BG991" s="23"/>
      <c r="BH991" s="23"/>
      <c r="BI991" s="23"/>
      <c r="BJ991" s="23"/>
      <c r="BK991" s="23"/>
      <c r="BL991" s="23"/>
      <c r="BM991" s="23"/>
      <c r="BN991" s="23"/>
    </row>
    <row r="992" spans="1:66" ht="12.75" customHeight="1" x14ac:dyDescent="0.2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3"/>
      <c r="AM992" s="23"/>
      <c r="AN992" s="23"/>
      <c r="AO992" s="23"/>
      <c r="AP992" s="23"/>
      <c r="AQ992" s="23"/>
      <c r="AR992" s="23"/>
      <c r="AS992" s="23"/>
      <c r="AT992" s="23"/>
      <c r="AU992" s="23"/>
      <c r="AV992" s="23"/>
      <c r="AW992" s="23"/>
      <c r="AX992" s="23"/>
      <c r="AY992" s="23"/>
      <c r="AZ992" s="23"/>
      <c r="BA992" s="23"/>
      <c r="BB992" s="23"/>
      <c r="BC992" s="23"/>
      <c r="BD992" s="23"/>
      <c r="BE992" s="23"/>
      <c r="BF992" s="23"/>
      <c r="BG992" s="23"/>
      <c r="BH992" s="23"/>
      <c r="BI992" s="23"/>
      <c r="BJ992" s="23"/>
      <c r="BK992" s="23"/>
      <c r="BL992" s="23"/>
      <c r="BM992" s="23"/>
      <c r="BN992" s="23"/>
    </row>
    <row r="993" spans="1:66" ht="12.75" customHeight="1" x14ac:dyDescent="0.2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3"/>
      <c r="AM993" s="23"/>
      <c r="AN993" s="23"/>
      <c r="AO993" s="23"/>
      <c r="AP993" s="23"/>
      <c r="AQ993" s="23"/>
      <c r="AR993" s="23"/>
      <c r="AS993" s="23"/>
      <c r="AT993" s="23"/>
      <c r="AU993" s="23"/>
      <c r="AV993" s="23"/>
      <c r="AW993" s="23"/>
      <c r="AX993" s="23"/>
      <c r="AY993" s="23"/>
      <c r="AZ993" s="23"/>
      <c r="BA993" s="23"/>
      <c r="BB993" s="23"/>
      <c r="BC993" s="23"/>
      <c r="BD993" s="23"/>
      <c r="BE993" s="23"/>
      <c r="BF993" s="23"/>
      <c r="BG993" s="23"/>
      <c r="BH993" s="23"/>
      <c r="BI993" s="23"/>
      <c r="BJ993" s="23"/>
      <c r="BK993" s="23"/>
      <c r="BL993" s="23"/>
      <c r="BM993" s="23"/>
      <c r="BN993" s="23"/>
    </row>
    <row r="994" spans="1:66" ht="12.75" customHeight="1" x14ac:dyDescent="0.2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3"/>
      <c r="AM994" s="23"/>
      <c r="AN994" s="23"/>
      <c r="AO994" s="23"/>
      <c r="AP994" s="23"/>
      <c r="AQ994" s="23"/>
      <c r="AR994" s="23"/>
      <c r="AS994" s="23"/>
      <c r="AT994" s="23"/>
      <c r="AU994" s="23"/>
      <c r="AV994" s="23"/>
      <c r="AW994" s="23"/>
      <c r="AX994" s="23"/>
      <c r="AY994" s="23"/>
      <c r="AZ994" s="23"/>
      <c r="BA994" s="23"/>
      <c r="BB994" s="23"/>
      <c r="BC994" s="23"/>
      <c r="BD994" s="23"/>
      <c r="BE994" s="23"/>
      <c r="BF994" s="23"/>
      <c r="BG994" s="23"/>
      <c r="BH994" s="23"/>
      <c r="BI994" s="23"/>
      <c r="BJ994" s="23"/>
      <c r="BK994" s="23"/>
      <c r="BL994" s="23"/>
      <c r="BM994" s="23"/>
      <c r="BN994" s="23"/>
    </row>
    <row r="995" spans="1:66" ht="12.75" customHeight="1" x14ac:dyDescent="0.2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  <c r="AM995" s="23"/>
      <c r="AN995" s="23"/>
      <c r="AO995" s="23"/>
      <c r="AP995" s="23"/>
      <c r="AQ995" s="23"/>
      <c r="AR995" s="23"/>
      <c r="AS995" s="23"/>
      <c r="AT995" s="23"/>
      <c r="AU995" s="23"/>
      <c r="AV995" s="23"/>
      <c r="AW995" s="23"/>
      <c r="AX995" s="23"/>
      <c r="AY995" s="23"/>
      <c r="AZ995" s="23"/>
      <c r="BA995" s="23"/>
      <c r="BB995" s="23"/>
      <c r="BC995" s="23"/>
      <c r="BD995" s="23"/>
      <c r="BE995" s="23"/>
      <c r="BF995" s="23"/>
      <c r="BG995" s="23"/>
      <c r="BH995" s="23"/>
      <c r="BI995" s="23"/>
      <c r="BJ995" s="23"/>
      <c r="BK995" s="23"/>
      <c r="BL995" s="23"/>
      <c r="BM995" s="23"/>
      <c r="BN995" s="23"/>
    </row>
    <row r="996" spans="1:66" ht="12.75" customHeight="1" x14ac:dyDescent="0.2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3"/>
      <c r="AM996" s="23"/>
      <c r="AN996" s="23"/>
      <c r="AO996" s="23"/>
      <c r="AP996" s="23"/>
      <c r="AQ996" s="23"/>
      <c r="AR996" s="23"/>
      <c r="AS996" s="23"/>
      <c r="AT996" s="23"/>
      <c r="AU996" s="23"/>
      <c r="AV996" s="23"/>
      <c r="AW996" s="23"/>
      <c r="AX996" s="23"/>
      <c r="AY996" s="23"/>
      <c r="AZ996" s="23"/>
      <c r="BA996" s="23"/>
      <c r="BB996" s="23"/>
      <c r="BC996" s="23"/>
      <c r="BD996" s="23"/>
      <c r="BE996" s="23"/>
      <c r="BF996" s="23"/>
      <c r="BG996" s="23"/>
      <c r="BH996" s="23"/>
      <c r="BI996" s="23"/>
      <c r="BJ996" s="23"/>
      <c r="BK996" s="23"/>
      <c r="BL996" s="23"/>
      <c r="BM996" s="23"/>
      <c r="BN996" s="23"/>
    </row>
    <row r="997" spans="1:66" ht="12.75" customHeight="1" x14ac:dyDescent="0.2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  <c r="AM997" s="23"/>
      <c r="AN997" s="23"/>
      <c r="AO997" s="23"/>
      <c r="AP997" s="23"/>
      <c r="AQ997" s="23"/>
      <c r="AR997" s="23"/>
      <c r="AS997" s="23"/>
      <c r="AT997" s="23"/>
      <c r="AU997" s="23"/>
      <c r="AV997" s="23"/>
      <c r="AW997" s="23"/>
      <c r="AX997" s="23"/>
      <c r="AY997" s="23"/>
      <c r="AZ997" s="23"/>
      <c r="BA997" s="23"/>
      <c r="BB997" s="23"/>
      <c r="BC997" s="23"/>
      <c r="BD997" s="23"/>
      <c r="BE997" s="23"/>
      <c r="BF997" s="23"/>
      <c r="BG997" s="23"/>
      <c r="BH997" s="23"/>
      <c r="BI997" s="23"/>
      <c r="BJ997" s="23"/>
      <c r="BK997" s="23"/>
      <c r="BL997" s="23"/>
      <c r="BM997" s="23"/>
      <c r="BN997" s="23"/>
    </row>
    <row r="998" spans="1:66" ht="12.75" customHeight="1" x14ac:dyDescent="0.2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  <c r="AM998" s="23"/>
      <c r="AN998" s="23"/>
      <c r="AO998" s="23"/>
      <c r="AP998" s="23"/>
      <c r="AQ998" s="23"/>
      <c r="AR998" s="23"/>
      <c r="AS998" s="23"/>
      <c r="AT998" s="23"/>
      <c r="AU998" s="23"/>
      <c r="AV998" s="23"/>
      <c r="AW998" s="23"/>
      <c r="AX998" s="23"/>
      <c r="AY998" s="23"/>
      <c r="AZ998" s="23"/>
      <c r="BA998" s="23"/>
      <c r="BB998" s="23"/>
      <c r="BC998" s="23"/>
      <c r="BD998" s="23"/>
      <c r="BE998" s="23"/>
      <c r="BF998" s="23"/>
      <c r="BG998" s="23"/>
      <c r="BH998" s="23"/>
      <c r="BI998" s="23"/>
      <c r="BJ998" s="23"/>
      <c r="BK998" s="23"/>
      <c r="BL998" s="23"/>
      <c r="BM998" s="23"/>
      <c r="BN998" s="23"/>
    </row>
    <row r="999" spans="1:66" ht="12.75" customHeight="1" x14ac:dyDescent="0.2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3"/>
      <c r="AM999" s="23"/>
      <c r="AN999" s="23"/>
      <c r="AO999" s="23"/>
      <c r="AP999" s="23"/>
      <c r="AQ999" s="23"/>
      <c r="AR999" s="23"/>
      <c r="AS999" s="23"/>
      <c r="AT999" s="23"/>
      <c r="AU999" s="23"/>
      <c r="AV999" s="23"/>
      <c r="AW999" s="23"/>
      <c r="AX999" s="23"/>
      <c r="AY999" s="23"/>
      <c r="AZ999" s="23"/>
      <c r="BA999" s="23"/>
      <c r="BB999" s="23"/>
      <c r="BC999" s="23"/>
      <c r="BD999" s="23"/>
      <c r="BE999" s="23"/>
      <c r="BF999" s="23"/>
      <c r="BG999" s="23"/>
      <c r="BH999" s="23"/>
      <c r="BI999" s="23"/>
      <c r="BJ999" s="23"/>
      <c r="BK999" s="23"/>
      <c r="BL999" s="23"/>
      <c r="BM999" s="23"/>
      <c r="BN999" s="23"/>
    </row>
    <row r="1000" spans="1:66" ht="12.75" customHeight="1" x14ac:dyDescent="0.2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3"/>
      <c r="AM1000" s="23"/>
      <c r="AN1000" s="23"/>
      <c r="AO1000" s="23"/>
      <c r="AP1000" s="23"/>
      <c r="AQ1000" s="23"/>
      <c r="AR1000" s="23"/>
      <c r="AS1000" s="23"/>
      <c r="AT1000" s="23"/>
      <c r="AU1000" s="23"/>
      <c r="AV1000" s="23"/>
      <c r="AW1000" s="23"/>
      <c r="AX1000" s="23"/>
      <c r="AY1000" s="23"/>
      <c r="AZ1000" s="23"/>
      <c r="BA1000" s="23"/>
      <c r="BB1000" s="23"/>
      <c r="BC1000" s="23"/>
      <c r="BD1000" s="23"/>
      <c r="BE1000" s="23"/>
      <c r="BF1000" s="23"/>
      <c r="BG1000" s="23"/>
      <c r="BH1000" s="23"/>
      <c r="BI1000" s="23"/>
      <c r="BJ1000" s="23"/>
      <c r="BK1000" s="23"/>
      <c r="BL1000" s="23"/>
      <c r="BM1000" s="23"/>
      <c r="BN1000" s="23"/>
    </row>
  </sheetData>
  <mergeCells count="11">
    <mergeCell ref="A2:E2"/>
    <mergeCell ref="AT5:AT7"/>
    <mergeCell ref="B12:H12"/>
    <mergeCell ref="B11:H11"/>
    <mergeCell ref="A5:A7"/>
    <mergeCell ref="B5:B6"/>
    <mergeCell ref="C5:C6"/>
    <mergeCell ref="D5:D6"/>
    <mergeCell ref="E5:E6"/>
    <mergeCell ref="A9:H9"/>
    <mergeCell ref="B10:H10"/>
  </mergeCells>
  <conditionalFormatting sqref="L5">
    <cfRule type="containsText" dxfId="17" priority="23" operator="containsText" text="Bajo">
      <formula>NOT(ISERROR(SEARCH(("Bajo"),(L5))))</formula>
    </cfRule>
  </conditionalFormatting>
  <conditionalFormatting sqref="L5">
    <cfRule type="containsText" dxfId="16" priority="24" operator="containsText" text="Moderado">
      <formula>NOT(ISERROR(SEARCH(("Moderado"),(L5))))</formula>
    </cfRule>
  </conditionalFormatting>
  <conditionalFormatting sqref="L5">
    <cfRule type="containsText" dxfId="15" priority="25" operator="containsText" text="Alto">
      <formula>NOT(ISERROR(SEARCH(("Alto"),(L5))))</formula>
    </cfRule>
  </conditionalFormatting>
  <conditionalFormatting sqref="L5">
    <cfRule type="containsText" dxfId="14" priority="26" operator="containsText" text="Extremo">
      <formula>NOT(ISERROR(SEARCH(("Extremo"),(L5))))</formula>
    </cfRule>
  </conditionalFormatting>
  <conditionalFormatting sqref="AN5:AN6">
    <cfRule type="containsText" dxfId="13" priority="27" operator="containsText" text="Alto">
      <formula>NOT(ISERROR(SEARCH(("Alto"),(AN5))))</formula>
    </cfRule>
  </conditionalFormatting>
  <conditionalFormatting sqref="AN5:AN6">
    <cfRule type="containsText" dxfId="12" priority="28" operator="containsText" text="Moderado">
      <formula>NOT(ISERROR(SEARCH(("Moderado"),(AN5))))</formula>
    </cfRule>
  </conditionalFormatting>
  <conditionalFormatting sqref="AN5:AN6">
    <cfRule type="containsText" dxfId="11" priority="29" operator="containsText" text="Bajo">
      <formula>NOT(ISERROR(SEARCH(("Bajo"),(AN5))))</formula>
    </cfRule>
  </conditionalFormatting>
  <conditionalFormatting sqref="AN5:AN6">
    <cfRule type="containsText" dxfId="10" priority="30" operator="containsText" text="Extremo">
      <formula>NOT(ISERROR(SEARCH(("Extremo"),(AN5))))</formula>
    </cfRule>
  </conditionalFormatting>
  <conditionalFormatting sqref="L7">
    <cfRule type="containsText" dxfId="9" priority="3" operator="containsText" text="Bajo">
      <formula>NOT(ISERROR(SEARCH(("Bajo"),(L7))))</formula>
    </cfRule>
  </conditionalFormatting>
  <conditionalFormatting sqref="L7">
    <cfRule type="containsText" dxfId="8" priority="4" operator="containsText" text="Moderado">
      <formula>NOT(ISERROR(SEARCH(("Moderado"),(L7))))</formula>
    </cfRule>
  </conditionalFormatting>
  <conditionalFormatting sqref="L7">
    <cfRule type="containsText" dxfId="7" priority="5" operator="containsText" text="Alto">
      <formula>NOT(ISERROR(SEARCH(("Alto"),(L7))))</formula>
    </cfRule>
  </conditionalFormatting>
  <conditionalFormatting sqref="L7">
    <cfRule type="containsText" dxfId="6" priority="6" operator="containsText" text="Extremo">
      <formula>NOT(ISERROR(SEARCH(("Extremo"),(L7))))</formula>
    </cfRule>
  </conditionalFormatting>
  <conditionalFormatting sqref="AN7">
    <cfRule type="containsText" dxfId="5" priority="7" operator="containsText" text="Alto">
      <formula>NOT(ISERROR(SEARCH(("Alto"),(AN7))))</formula>
    </cfRule>
  </conditionalFormatting>
  <conditionalFormatting sqref="AN7">
    <cfRule type="containsText" dxfId="4" priority="8" operator="containsText" text="Moderado">
      <formula>NOT(ISERROR(SEARCH(("Moderado"),(AN7))))</formula>
    </cfRule>
  </conditionalFormatting>
  <conditionalFormatting sqref="AN7">
    <cfRule type="containsText" dxfId="3" priority="9" operator="containsText" text="Bajo">
      <formula>NOT(ISERROR(SEARCH(("Bajo"),(AN7))))</formula>
    </cfRule>
  </conditionalFormatting>
  <conditionalFormatting sqref="AN7">
    <cfRule type="containsText" dxfId="2" priority="10" operator="containsText" text="Extremo">
      <formula>NOT(ISERROR(SEARCH(("Extremo"),(AN7))))</formula>
    </cfRule>
  </conditionalFormatting>
  <conditionalFormatting sqref="K5:K6">
    <cfRule type="containsText" dxfId="1" priority="2" operator="containsText" text="❌">
      <formula>NOT(ISERROR(SEARCH(("❌"),(K5))))</formula>
    </cfRule>
  </conditionalFormatting>
  <conditionalFormatting sqref="K7">
    <cfRule type="containsText" dxfId="0" priority="1" operator="containsText" text="❌">
      <formula>NOT(ISERROR(SEARCH(("❌"),(K7))))</formula>
    </cfRule>
  </conditionalFormatting>
  <pageMargins left="0.70866141732283472" right="0.26" top="0.74803149606299213" bottom="0.74803149606299213" header="0" footer="0"/>
  <pageSetup scale="10" orientation="landscape" r:id="rId1"/>
  <colBreaks count="1" manualBreakCount="1">
    <brk id="47" max="1048575" man="1"/>
  </col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300-000000000000}">
          <x14:formula1>
            <xm:f>Parámetros!$B$84:$B$86</xm:f>
          </x14:formula1>
          <xm:sqref>AI5</xm:sqref>
        </x14:dataValidation>
        <x14:dataValidation type="list" allowBlank="1" showErrorMessage="1" xr:uid="{00000000-0002-0000-0300-000001000000}">
          <x14:formula1>
            <xm:f>Parámetros!$A$118:$A$120</xm:f>
          </x14:formula1>
          <xm:sqref>AD5</xm:sqref>
        </x14:dataValidation>
        <x14:dataValidation type="list" allowBlank="1" showErrorMessage="1" xr:uid="{00000000-0002-0000-0300-000002000000}">
          <x14:formula1>
            <xm:f>Parámetros!$A$89:$A$90</xm:f>
          </x14:formula1>
          <xm:sqref>M5</xm:sqref>
        </x14:dataValidation>
        <x14:dataValidation type="list" allowBlank="1" showErrorMessage="1" xr:uid="{00000000-0002-0000-0300-000003000000}">
          <x14:formula1>
            <xm:f>Parámetros!$A$84:$A$85</xm:f>
          </x14:formula1>
          <xm:sqref>AH5</xm:sqref>
        </x14:dataValidation>
        <x14:dataValidation type="list" allowBlank="1" showErrorMessage="1" xr:uid="{00000000-0002-0000-0300-000004000000}">
          <x14:formula1>
            <xm:f>Parámetros!$A$47:$A$51</xm:f>
          </x14:formula1>
          <xm:sqref>AM5:AM7</xm:sqref>
        </x14:dataValidation>
        <x14:dataValidation type="list" allowBlank="1" showErrorMessage="1" xr:uid="{00000000-0002-0000-0300-000005000000}">
          <x14:formula1>
            <xm:f>Parámetros!$A$40:$A$44</xm:f>
          </x14:formula1>
          <xm:sqref>I5 AL5:AL6</xm:sqref>
        </x14:dataValidation>
        <x14:dataValidation type="list" allowBlank="1" showErrorMessage="1" xr:uid="{00000000-0002-0000-0300-000006000000}">
          <x14:formula1>
            <xm:f>Parámetros!$A$93:$A$96</xm:f>
          </x14:formula1>
          <xm:sqref>AO5:AO6 AO8:AO1000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opLeftCell="E1" zoomScale="110" zoomScaleNormal="110" workbookViewId="0">
      <selection activeCell="H20" sqref="H20"/>
    </sheetView>
  </sheetViews>
  <sheetFormatPr baseColWidth="10" defaultColWidth="11" defaultRowHeight="14.25" x14ac:dyDescent="0.2"/>
  <cols>
    <col min="1" max="16384" width="11" style="16"/>
  </cols>
  <sheetData>
    <row r="1" spans="1:12" ht="18" x14ac:dyDescent="0.25">
      <c r="A1" s="67" t="s">
        <v>144</v>
      </c>
      <c r="B1" s="67"/>
      <c r="C1" s="67"/>
      <c r="D1" s="67"/>
      <c r="E1" s="67"/>
      <c r="F1" s="67"/>
      <c r="G1" s="67"/>
      <c r="H1" s="67"/>
    </row>
    <row r="2" spans="1:12" x14ac:dyDescent="0.2">
      <c r="A2" s="66" t="s">
        <v>145</v>
      </c>
      <c r="B2" s="66"/>
      <c r="C2" s="66"/>
      <c r="D2" s="66"/>
      <c r="E2" s="66"/>
      <c r="F2" s="66"/>
      <c r="G2" s="66"/>
      <c r="H2" s="17" t="s">
        <v>148</v>
      </c>
    </row>
    <row r="3" spans="1:12" x14ac:dyDescent="0.2">
      <c r="A3" s="66" t="s">
        <v>147</v>
      </c>
      <c r="B3" s="66"/>
      <c r="C3" s="66"/>
      <c r="D3" s="66"/>
      <c r="E3" s="66"/>
      <c r="F3" s="66"/>
      <c r="G3" s="66"/>
      <c r="H3" s="17" t="s">
        <v>148</v>
      </c>
    </row>
    <row r="4" spans="1:12" x14ac:dyDescent="0.2">
      <c r="A4" s="66" t="s">
        <v>149</v>
      </c>
      <c r="B4" s="66"/>
      <c r="C4" s="66"/>
      <c r="D4" s="66"/>
      <c r="E4" s="66"/>
      <c r="F4" s="66"/>
      <c r="G4" s="66"/>
      <c r="H4" s="17" t="s">
        <v>148</v>
      </c>
    </row>
    <row r="5" spans="1:12" x14ac:dyDescent="0.2">
      <c r="A5" s="66" t="s">
        <v>150</v>
      </c>
      <c r="B5" s="66"/>
      <c r="C5" s="66"/>
      <c r="D5" s="66"/>
      <c r="E5" s="66"/>
      <c r="F5" s="66"/>
      <c r="G5" s="66"/>
      <c r="H5" s="17" t="s">
        <v>148</v>
      </c>
    </row>
    <row r="6" spans="1:12" x14ac:dyDescent="0.2">
      <c r="A6" s="66" t="s">
        <v>151</v>
      </c>
      <c r="B6" s="66"/>
      <c r="C6" s="66"/>
      <c r="D6" s="66"/>
      <c r="E6" s="66"/>
      <c r="F6" s="66"/>
      <c r="G6" s="66"/>
      <c r="H6" s="17" t="s">
        <v>146</v>
      </c>
    </row>
    <row r="7" spans="1:12" x14ac:dyDescent="0.2">
      <c r="A7" s="66" t="s">
        <v>152</v>
      </c>
      <c r="B7" s="66"/>
      <c r="C7" s="66"/>
      <c r="D7" s="66"/>
      <c r="E7" s="66"/>
      <c r="F7" s="66"/>
      <c r="G7" s="66"/>
      <c r="H7" s="17" t="s">
        <v>146</v>
      </c>
    </row>
    <row r="8" spans="1:12" x14ac:dyDescent="0.2">
      <c r="A8" s="66" t="s">
        <v>153</v>
      </c>
      <c r="B8" s="66"/>
      <c r="C8" s="66"/>
      <c r="D8" s="66"/>
      <c r="E8" s="66"/>
      <c r="F8" s="66"/>
      <c r="G8" s="66"/>
      <c r="H8" s="17" t="s">
        <v>148</v>
      </c>
    </row>
    <row r="9" spans="1:12" x14ac:dyDescent="0.2">
      <c r="A9" s="66" t="s">
        <v>154</v>
      </c>
      <c r="B9" s="66"/>
      <c r="C9" s="66"/>
      <c r="D9" s="66"/>
      <c r="E9" s="66"/>
      <c r="F9" s="66"/>
      <c r="G9" s="66"/>
      <c r="H9" s="17" t="s">
        <v>148</v>
      </c>
    </row>
    <row r="10" spans="1:12" x14ac:dyDescent="0.2">
      <c r="A10" s="66" t="s">
        <v>155</v>
      </c>
      <c r="B10" s="66"/>
      <c r="C10" s="66"/>
      <c r="D10" s="66"/>
      <c r="E10" s="66"/>
      <c r="F10" s="66"/>
      <c r="G10" s="66"/>
      <c r="H10" s="17" t="s">
        <v>148</v>
      </c>
    </row>
    <row r="11" spans="1:12" x14ac:dyDescent="0.2">
      <c r="A11" s="66" t="s">
        <v>156</v>
      </c>
      <c r="B11" s="66"/>
      <c r="C11" s="66"/>
      <c r="D11" s="66"/>
      <c r="E11" s="66"/>
      <c r="F11" s="66"/>
      <c r="G11" s="66"/>
      <c r="H11" s="17" t="s">
        <v>146</v>
      </c>
    </row>
    <row r="12" spans="1:12" x14ac:dyDescent="0.2">
      <c r="A12" s="66" t="s">
        <v>157</v>
      </c>
      <c r="B12" s="66"/>
      <c r="C12" s="66"/>
      <c r="D12" s="66"/>
      <c r="E12" s="66"/>
      <c r="F12" s="66"/>
      <c r="G12" s="66"/>
      <c r="H12" s="17" t="s">
        <v>146</v>
      </c>
    </row>
    <row r="13" spans="1:12" x14ac:dyDescent="0.2">
      <c r="A13" s="66" t="s">
        <v>158</v>
      </c>
      <c r="B13" s="66"/>
      <c r="C13" s="66"/>
      <c r="D13" s="66"/>
      <c r="E13" s="66"/>
      <c r="F13" s="66"/>
      <c r="G13" s="66"/>
      <c r="H13" s="17" t="s">
        <v>146</v>
      </c>
      <c r="L13" s="16" t="s">
        <v>146</v>
      </c>
    </row>
    <row r="14" spans="1:12" x14ac:dyDescent="0.2">
      <c r="A14" s="66" t="s">
        <v>159</v>
      </c>
      <c r="B14" s="66"/>
      <c r="C14" s="66"/>
      <c r="D14" s="66"/>
      <c r="E14" s="66"/>
      <c r="F14" s="66"/>
      <c r="G14" s="66"/>
      <c r="H14" s="17" t="s">
        <v>146</v>
      </c>
      <c r="L14" s="16" t="s">
        <v>148</v>
      </c>
    </row>
    <row r="15" spans="1:12" x14ac:dyDescent="0.2">
      <c r="A15" s="66" t="s">
        <v>160</v>
      </c>
      <c r="B15" s="66"/>
      <c r="C15" s="66"/>
      <c r="D15" s="66"/>
      <c r="E15" s="66"/>
      <c r="F15" s="66"/>
      <c r="G15" s="66"/>
      <c r="H15" s="17" t="s">
        <v>146</v>
      </c>
    </row>
    <row r="16" spans="1:12" x14ac:dyDescent="0.2">
      <c r="A16" s="66" t="s">
        <v>161</v>
      </c>
      <c r="B16" s="66"/>
      <c r="C16" s="66"/>
      <c r="D16" s="66"/>
      <c r="E16" s="66"/>
      <c r="F16" s="66"/>
      <c r="G16" s="66"/>
      <c r="H16" s="17" t="s">
        <v>148</v>
      </c>
    </row>
    <row r="17" spans="1:8" x14ac:dyDescent="0.2">
      <c r="A17" s="66" t="s">
        <v>162</v>
      </c>
      <c r="B17" s="66"/>
      <c r="C17" s="66"/>
      <c r="D17" s="66"/>
      <c r="E17" s="66"/>
      <c r="F17" s="66"/>
      <c r="G17" s="66"/>
      <c r="H17" s="17" t="s">
        <v>148</v>
      </c>
    </row>
    <row r="18" spans="1:8" x14ac:dyDescent="0.2">
      <c r="A18" s="66" t="s">
        <v>163</v>
      </c>
      <c r="B18" s="66"/>
      <c r="C18" s="66"/>
      <c r="D18" s="66"/>
      <c r="E18" s="66"/>
      <c r="F18" s="66"/>
      <c r="G18" s="66"/>
      <c r="H18" s="17" t="s">
        <v>148</v>
      </c>
    </row>
    <row r="19" spans="1:8" x14ac:dyDescent="0.2">
      <c r="A19" s="66" t="s">
        <v>164</v>
      </c>
      <c r="B19" s="66"/>
      <c r="C19" s="66"/>
      <c r="D19" s="66"/>
      <c r="E19" s="66"/>
      <c r="F19" s="66"/>
      <c r="G19" s="66"/>
      <c r="H19" s="17" t="s">
        <v>146</v>
      </c>
    </row>
    <row r="20" spans="1:8" x14ac:dyDescent="0.2">
      <c r="A20" s="66" t="s">
        <v>165</v>
      </c>
      <c r="B20" s="66"/>
      <c r="C20" s="66"/>
      <c r="D20" s="66"/>
      <c r="E20" s="66"/>
      <c r="F20" s="66"/>
      <c r="G20" s="66"/>
      <c r="H20" s="17" t="s">
        <v>148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00000000-0002-0000-0000-000000000000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zoomScale="120" zoomScaleNormal="120" workbookViewId="0">
      <selection activeCell="H12" sqref="H12"/>
    </sheetView>
  </sheetViews>
  <sheetFormatPr baseColWidth="10" defaultColWidth="11" defaultRowHeight="14.25" x14ac:dyDescent="0.2"/>
  <cols>
    <col min="1" max="16384" width="11" style="16"/>
  </cols>
  <sheetData>
    <row r="1" spans="1:12" ht="18" x14ac:dyDescent="0.25">
      <c r="A1" s="67" t="s">
        <v>144</v>
      </c>
      <c r="B1" s="67"/>
      <c r="C1" s="67"/>
      <c r="D1" s="67"/>
      <c r="E1" s="67"/>
      <c r="F1" s="67"/>
      <c r="G1" s="67"/>
      <c r="H1" s="67"/>
    </row>
    <row r="2" spans="1:12" x14ac:dyDescent="0.2">
      <c r="A2" s="66" t="s">
        <v>145</v>
      </c>
      <c r="B2" s="66"/>
      <c r="C2" s="66"/>
      <c r="D2" s="66"/>
      <c r="E2" s="66"/>
      <c r="F2" s="66"/>
      <c r="G2" s="66"/>
      <c r="H2" s="17" t="s">
        <v>148</v>
      </c>
    </row>
    <row r="3" spans="1:12" x14ac:dyDescent="0.2">
      <c r="A3" s="66" t="s">
        <v>147</v>
      </c>
      <c r="B3" s="66"/>
      <c r="C3" s="66"/>
      <c r="D3" s="66"/>
      <c r="E3" s="66"/>
      <c r="F3" s="66"/>
      <c r="G3" s="66"/>
      <c r="H3" s="17" t="s">
        <v>148</v>
      </c>
    </row>
    <row r="4" spans="1:12" x14ac:dyDescent="0.2">
      <c r="A4" s="66" t="s">
        <v>149</v>
      </c>
      <c r="B4" s="66"/>
      <c r="C4" s="66"/>
      <c r="D4" s="66"/>
      <c r="E4" s="66"/>
      <c r="F4" s="66"/>
      <c r="G4" s="66"/>
      <c r="H4" s="17" t="s">
        <v>148</v>
      </c>
    </row>
    <row r="5" spans="1:12" x14ac:dyDescent="0.2">
      <c r="A5" s="66" t="s">
        <v>150</v>
      </c>
      <c r="B5" s="66"/>
      <c r="C5" s="66"/>
      <c r="D5" s="66"/>
      <c r="E5" s="66"/>
      <c r="F5" s="66"/>
      <c r="G5" s="66"/>
      <c r="H5" s="17" t="s">
        <v>148</v>
      </c>
    </row>
    <row r="6" spans="1:12" x14ac:dyDescent="0.2">
      <c r="A6" s="66" t="s">
        <v>151</v>
      </c>
      <c r="B6" s="66"/>
      <c r="C6" s="66"/>
      <c r="D6" s="66"/>
      <c r="E6" s="66"/>
      <c r="F6" s="66"/>
      <c r="G6" s="66"/>
      <c r="H6" s="17" t="s">
        <v>148</v>
      </c>
    </row>
    <row r="7" spans="1:12" x14ac:dyDescent="0.2">
      <c r="A7" s="66" t="s">
        <v>152</v>
      </c>
      <c r="B7" s="66"/>
      <c r="C7" s="66"/>
      <c r="D7" s="66"/>
      <c r="E7" s="66"/>
      <c r="F7" s="66"/>
      <c r="G7" s="66"/>
      <c r="H7" s="17" t="s">
        <v>148</v>
      </c>
    </row>
    <row r="8" spans="1:12" x14ac:dyDescent="0.2">
      <c r="A8" s="66" t="s">
        <v>153</v>
      </c>
      <c r="B8" s="66"/>
      <c r="C8" s="66"/>
      <c r="D8" s="66"/>
      <c r="E8" s="66"/>
      <c r="F8" s="66"/>
      <c r="G8" s="66"/>
      <c r="H8" s="17" t="s">
        <v>148</v>
      </c>
    </row>
    <row r="9" spans="1:12" x14ac:dyDescent="0.2">
      <c r="A9" s="66" t="s">
        <v>154</v>
      </c>
      <c r="B9" s="66"/>
      <c r="C9" s="66"/>
      <c r="D9" s="66"/>
      <c r="E9" s="66"/>
      <c r="F9" s="66"/>
      <c r="G9" s="66"/>
      <c r="H9" s="17" t="s">
        <v>148</v>
      </c>
    </row>
    <row r="10" spans="1:12" x14ac:dyDescent="0.2">
      <c r="A10" s="66" t="s">
        <v>155</v>
      </c>
      <c r="B10" s="66"/>
      <c r="C10" s="66"/>
      <c r="D10" s="66"/>
      <c r="E10" s="66"/>
      <c r="F10" s="66"/>
      <c r="G10" s="66"/>
      <c r="H10" s="17" t="s">
        <v>148</v>
      </c>
    </row>
    <row r="11" spans="1:12" x14ac:dyDescent="0.2">
      <c r="A11" s="66" t="s">
        <v>156</v>
      </c>
      <c r="B11" s="66"/>
      <c r="C11" s="66"/>
      <c r="D11" s="66"/>
      <c r="E11" s="66"/>
      <c r="F11" s="66"/>
      <c r="G11" s="66"/>
      <c r="H11" s="17" t="s">
        <v>148</v>
      </c>
    </row>
    <row r="12" spans="1:12" x14ac:dyDescent="0.2">
      <c r="A12" s="66" t="s">
        <v>157</v>
      </c>
      <c r="B12" s="66"/>
      <c r="C12" s="66"/>
      <c r="D12" s="66"/>
      <c r="E12" s="66"/>
      <c r="F12" s="66"/>
      <c r="G12" s="66"/>
      <c r="H12" s="17" t="s">
        <v>146</v>
      </c>
    </row>
    <row r="13" spans="1:12" x14ac:dyDescent="0.2">
      <c r="A13" s="66" t="s">
        <v>158</v>
      </c>
      <c r="B13" s="66"/>
      <c r="C13" s="66"/>
      <c r="D13" s="66"/>
      <c r="E13" s="66"/>
      <c r="F13" s="66"/>
      <c r="G13" s="66"/>
      <c r="H13" s="17" t="s">
        <v>146</v>
      </c>
      <c r="L13" s="16" t="s">
        <v>146</v>
      </c>
    </row>
    <row r="14" spans="1:12" x14ac:dyDescent="0.2">
      <c r="A14" s="66" t="s">
        <v>159</v>
      </c>
      <c r="B14" s="66"/>
      <c r="C14" s="66"/>
      <c r="D14" s="66"/>
      <c r="E14" s="66"/>
      <c r="F14" s="66"/>
      <c r="G14" s="66"/>
      <c r="H14" s="17" t="s">
        <v>148</v>
      </c>
      <c r="L14" s="16" t="s">
        <v>148</v>
      </c>
    </row>
    <row r="15" spans="1:12" x14ac:dyDescent="0.2">
      <c r="A15" s="66" t="s">
        <v>160</v>
      </c>
      <c r="B15" s="66"/>
      <c r="C15" s="66"/>
      <c r="D15" s="66"/>
      <c r="E15" s="66"/>
      <c r="F15" s="66"/>
      <c r="G15" s="66"/>
      <c r="H15" s="17" t="s">
        <v>148</v>
      </c>
    </row>
    <row r="16" spans="1:12" x14ac:dyDescent="0.2">
      <c r="A16" s="66" t="s">
        <v>161</v>
      </c>
      <c r="B16" s="66"/>
      <c r="C16" s="66"/>
      <c r="D16" s="66"/>
      <c r="E16" s="66"/>
      <c r="F16" s="66"/>
      <c r="G16" s="66"/>
      <c r="H16" s="17" t="s">
        <v>148</v>
      </c>
    </row>
    <row r="17" spans="1:8" x14ac:dyDescent="0.2">
      <c r="A17" s="66" t="s">
        <v>162</v>
      </c>
      <c r="B17" s="66"/>
      <c r="C17" s="66"/>
      <c r="D17" s="66"/>
      <c r="E17" s="66"/>
      <c r="F17" s="66"/>
      <c r="G17" s="66"/>
      <c r="H17" s="17" t="s">
        <v>148</v>
      </c>
    </row>
    <row r="18" spans="1:8" x14ac:dyDescent="0.2">
      <c r="A18" s="66" t="s">
        <v>163</v>
      </c>
      <c r="B18" s="66"/>
      <c r="C18" s="66"/>
      <c r="D18" s="66"/>
      <c r="E18" s="66"/>
      <c r="F18" s="66"/>
      <c r="G18" s="66"/>
      <c r="H18" s="17" t="s">
        <v>148</v>
      </c>
    </row>
    <row r="19" spans="1:8" x14ac:dyDescent="0.2">
      <c r="A19" s="66" t="s">
        <v>164</v>
      </c>
      <c r="B19" s="66"/>
      <c r="C19" s="66"/>
      <c r="D19" s="66"/>
      <c r="E19" s="66"/>
      <c r="F19" s="66"/>
      <c r="G19" s="66"/>
      <c r="H19" s="17" t="s">
        <v>146</v>
      </c>
    </row>
    <row r="20" spans="1:8" x14ac:dyDescent="0.2">
      <c r="A20" s="66" t="s">
        <v>165</v>
      </c>
      <c r="B20" s="66"/>
      <c r="C20" s="66"/>
      <c r="D20" s="66"/>
      <c r="E20" s="66"/>
      <c r="F20" s="66"/>
      <c r="G20" s="66"/>
      <c r="H20" s="17" t="s">
        <v>148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00000000-0002-0000-0100-000000000000}">
      <formula1>$L$13:$L$14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topLeftCell="H4" zoomScale="130" zoomScaleNormal="130" workbookViewId="0">
      <selection activeCell="H19" sqref="H19"/>
    </sheetView>
  </sheetViews>
  <sheetFormatPr baseColWidth="10" defaultColWidth="11" defaultRowHeight="14.25" x14ac:dyDescent="0.2"/>
  <cols>
    <col min="1" max="16384" width="11" style="16"/>
  </cols>
  <sheetData>
    <row r="1" spans="1:12" ht="18" x14ac:dyDescent="0.25">
      <c r="A1" s="67" t="s">
        <v>144</v>
      </c>
      <c r="B1" s="67"/>
      <c r="C1" s="67"/>
      <c r="D1" s="67"/>
      <c r="E1" s="67"/>
      <c r="F1" s="67"/>
      <c r="G1" s="67"/>
      <c r="H1" s="67"/>
    </row>
    <row r="2" spans="1:12" x14ac:dyDescent="0.2">
      <c r="A2" s="66" t="s">
        <v>145</v>
      </c>
      <c r="B2" s="66"/>
      <c r="C2" s="66"/>
      <c r="D2" s="66"/>
      <c r="E2" s="66"/>
      <c r="F2" s="66"/>
      <c r="G2" s="66"/>
      <c r="H2" s="17" t="s">
        <v>148</v>
      </c>
    </row>
    <row r="3" spans="1:12" x14ac:dyDescent="0.2">
      <c r="A3" s="66" t="s">
        <v>147</v>
      </c>
      <c r="B3" s="66"/>
      <c r="C3" s="66"/>
      <c r="D3" s="66"/>
      <c r="E3" s="66"/>
      <c r="F3" s="66"/>
      <c r="G3" s="66"/>
      <c r="H3" s="17" t="s">
        <v>148</v>
      </c>
    </row>
    <row r="4" spans="1:12" x14ac:dyDescent="0.2">
      <c r="A4" s="66" t="s">
        <v>149</v>
      </c>
      <c r="B4" s="66"/>
      <c r="C4" s="66"/>
      <c r="D4" s="66"/>
      <c r="E4" s="66"/>
      <c r="F4" s="66"/>
      <c r="G4" s="66"/>
      <c r="H4" s="17" t="s">
        <v>148</v>
      </c>
    </row>
    <row r="5" spans="1:12" x14ac:dyDescent="0.2">
      <c r="A5" s="66" t="s">
        <v>150</v>
      </c>
      <c r="B5" s="66"/>
      <c r="C5" s="66"/>
      <c r="D5" s="66"/>
      <c r="E5" s="66"/>
      <c r="F5" s="66"/>
      <c r="G5" s="66"/>
      <c r="H5" s="17" t="s">
        <v>148</v>
      </c>
    </row>
    <row r="6" spans="1:12" x14ac:dyDescent="0.2">
      <c r="A6" s="66" t="s">
        <v>151</v>
      </c>
      <c r="B6" s="66"/>
      <c r="C6" s="66"/>
      <c r="D6" s="66"/>
      <c r="E6" s="66"/>
      <c r="F6" s="66"/>
      <c r="G6" s="66"/>
      <c r="H6" s="17" t="s">
        <v>148</v>
      </c>
    </row>
    <row r="7" spans="1:12" x14ac:dyDescent="0.2">
      <c r="A7" s="66" t="s">
        <v>152</v>
      </c>
      <c r="B7" s="66"/>
      <c r="C7" s="66"/>
      <c r="D7" s="66"/>
      <c r="E7" s="66"/>
      <c r="F7" s="66"/>
      <c r="G7" s="66"/>
      <c r="H7" s="17" t="s">
        <v>146</v>
      </c>
    </row>
    <row r="8" spans="1:12" x14ac:dyDescent="0.2">
      <c r="A8" s="66" t="s">
        <v>153</v>
      </c>
      <c r="B8" s="66"/>
      <c r="C8" s="66"/>
      <c r="D8" s="66"/>
      <c r="E8" s="66"/>
      <c r="F8" s="66"/>
      <c r="G8" s="66"/>
      <c r="H8" s="17" t="s">
        <v>148</v>
      </c>
    </row>
    <row r="9" spans="1:12" x14ac:dyDescent="0.2">
      <c r="A9" s="66" t="s">
        <v>154</v>
      </c>
      <c r="B9" s="66"/>
      <c r="C9" s="66"/>
      <c r="D9" s="66"/>
      <c r="E9" s="66"/>
      <c r="F9" s="66"/>
      <c r="G9" s="66"/>
      <c r="H9" s="17" t="s">
        <v>148</v>
      </c>
    </row>
    <row r="10" spans="1:12" x14ac:dyDescent="0.2">
      <c r="A10" s="66" t="s">
        <v>155</v>
      </c>
      <c r="B10" s="66"/>
      <c r="C10" s="66"/>
      <c r="D10" s="66"/>
      <c r="E10" s="66"/>
      <c r="F10" s="66"/>
      <c r="G10" s="66"/>
      <c r="H10" s="17" t="s">
        <v>148</v>
      </c>
    </row>
    <row r="11" spans="1:12" x14ac:dyDescent="0.2">
      <c r="A11" s="66" t="s">
        <v>156</v>
      </c>
      <c r="B11" s="66"/>
      <c r="C11" s="66"/>
      <c r="D11" s="66"/>
      <c r="E11" s="66"/>
      <c r="F11" s="66"/>
      <c r="G11" s="66"/>
      <c r="H11" s="17" t="s">
        <v>146</v>
      </c>
    </row>
    <row r="12" spans="1:12" x14ac:dyDescent="0.2">
      <c r="A12" s="66" t="s">
        <v>157</v>
      </c>
      <c r="B12" s="66"/>
      <c r="C12" s="66"/>
      <c r="D12" s="66"/>
      <c r="E12" s="66"/>
      <c r="F12" s="66"/>
      <c r="G12" s="66"/>
      <c r="H12" s="17" t="s">
        <v>146</v>
      </c>
    </row>
    <row r="13" spans="1:12" x14ac:dyDescent="0.2">
      <c r="A13" s="66" t="s">
        <v>158</v>
      </c>
      <c r="B13" s="66"/>
      <c r="C13" s="66"/>
      <c r="D13" s="66"/>
      <c r="E13" s="66"/>
      <c r="F13" s="66"/>
      <c r="G13" s="66"/>
      <c r="H13" s="17" t="s">
        <v>146</v>
      </c>
      <c r="L13" s="16" t="s">
        <v>146</v>
      </c>
    </row>
    <row r="14" spans="1:12" x14ac:dyDescent="0.2">
      <c r="A14" s="66" t="s">
        <v>159</v>
      </c>
      <c r="B14" s="66"/>
      <c r="C14" s="66"/>
      <c r="D14" s="66"/>
      <c r="E14" s="66"/>
      <c r="F14" s="66"/>
      <c r="G14" s="66"/>
      <c r="H14" s="17" t="s">
        <v>146</v>
      </c>
      <c r="L14" s="16" t="s">
        <v>148</v>
      </c>
    </row>
    <row r="15" spans="1:12" x14ac:dyDescent="0.2">
      <c r="A15" s="66" t="s">
        <v>160</v>
      </c>
      <c r="B15" s="66"/>
      <c r="C15" s="66"/>
      <c r="D15" s="66"/>
      <c r="E15" s="66"/>
      <c r="F15" s="66"/>
      <c r="G15" s="66"/>
      <c r="H15" s="17" t="s">
        <v>148</v>
      </c>
    </row>
    <row r="16" spans="1:12" x14ac:dyDescent="0.2">
      <c r="A16" s="66" t="s">
        <v>161</v>
      </c>
      <c r="B16" s="66"/>
      <c r="C16" s="66"/>
      <c r="D16" s="66"/>
      <c r="E16" s="66"/>
      <c r="F16" s="66"/>
      <c r="G16" s="66"/>
      <c r="H16" s="17" t="s">
        <v>148</v>
      </c>
    </row>
    <row r="17" spans="1:8" x14ac:dyDescent="0.2">
      <c r="A17" s="66" t="s">
        <v>162</v>
      </c>
      <c r="B17" s="66"/>
      <c r="C17" s="66"/>
      <c r="D17" s="66"/>
      <c r="E17" s="66"/>
      <c r="F17" s="66"/>
      <c r="G17" s="66"/>
      <c r="H17" s="17" t="s">
        <v>148</v>
      </c>
    </row>
    <row r="18" spans="1:8" x14ac:dyDescent="0.2">
      <c r="A18" s="66" t="s">
        <v>163</v>
      </c>
      <c r="B18" s="66"/>
      <c r="C18" s="66"/>
      <c r="D18" s="66"/>
      <c r="E18" s="66"/>
      <c r="F18" s="66"/>
      <c r="G18" s="66"/>
      <c r="H18" s="17" t="s">
        <v>148</v>
      </c>
    </row>
    <row r="19" spans="1:8" x14ac:dyDescent="0.2">
      <c r="A19" s="66" t="s">
        <v>164</v>
      </c>
      <c r="B19" s="66"/>
      <c r="C19" s="66"/>
      <c r="D19" s="66"/>
      <c r="E19" s="66"/>
      <c r="F19" s="66"/>
      <c r="G19" s="66"/>
      <c r="H19" s="17" t="s">
        <v>148</v>
      </c>
    </row>
    <row r="20" spans="1:8" x14ac:dyDescent="0.2">
      <c r="A20" s="66" t="s">
        <v>165</v>
      </c>
      <c r="B20" s="66"/>
      <c r="C20" s="66"/>
      <c r="D20" s="66"/>
      <c r="E20" s="66"/>
      <c r="F20" s="66"/>
      <c r="G20" s="66"/>
      <c r="H20" s="17" t="s">
        <v>148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00000000-0002-0000-0200-000000000000}">
      <formula1>$L$13:$L$14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0"/>
  <sheetViews>
    <sheetView topLeftCell="A56" workbookViewId="0">
      <selection activeCell="A64" sqref="A64"/>
    </sheetView>
  </sheetViews>
  <sheetFormatPr baseColWidth="10" defaultColWidth="12.625" defaultRowHeight="15" customHeight="1" x14ac:dyDescent="0.2"/>
  <cols>
    <col min="1" max="1" width="32.125" customWidth="1"/>
    <col min="2" max="2" width="12.875" customWidth="1"/>
    <col min="3" max="26" width="9.375" customWidth="1"/>
  </cols>
  <sheetData>
    <row r="1" spans="1:2" x14ac:dyDescent="0.25">
      <c r="A1" s="1" t="s">
        <v>0</v>
      </c>
    </row>
    <row r="2" spans="1:2" x14ac:dyDescent="0.25">
      <c r="A2" s="2" t="s">
        <v>1</v>
      </c>
      <c r="B2" s="2" t="s">
        <v>3</v>
      </c>
    </row>
    <row r="3" spans="1:2" x14ac:dyDescent="0.25">
      <c r="A3" s="2" t="s">
        <v>4</v>
      </c>
      <c r="B3" s="2" t="s">
        <v>5</v>
      </c>
    </row>
    <row r="4" spans="1:2" x14ac:dyDescent="0.25">
      <c r="A4" s="2" t="s">
        <v>6</v>
      </c>
      <c r="B4" s="2" t="s">
        <v>7</v>
      </c>
    </row>
    <row r="5" spans="1:2" x14ac:dyDescent="0.25">
      <c r="A5" s="3" t="s">
        <v>8</v>
      </c>
      <c r="B5" s="2" t="s">
        <v>5</v>
      </c>
    </row>
    <row r="6" spans="1:2" x14ac:dyDescent="0.25">
      <c r="A6" s="2" t="s">
        <v>21</v>
      </c>
      <c r="B6" s="2" t="s">
        <v>5</v>
      </c>
    </row>
    <row r="7" spans="1:2" x14ac:dyDescent="0.25">
      <c r="A7" s="3" t="s">
        <v>22</v>
      </c>
      <c r="B7" s="2" t="s">
        <v>7</v>
      </c>
    </row>
    <row r="8" spans="1:2" x14ac:dyDescent="0.25">
      <c r="A8" s="2" t="s">
        <v>24</v>
      </c>
      <c r="B8" s="2" t="s">
        <v>7</v>
      </c>
    </row>
    <row r="9" spans="1:2" x14ac:dyDescent="0.25">
      <c r="A9" s="3" t="s">
        <v>26</v>
      </c>
      <c r="B9" s="2" t="s">
        <v>7</v>
      </c>
    </row>
    <row r="10" spans="1:2" x14ac:dyDescent="0.25">
      <c r="A10" s="2" t="s">
        <v>28</v>
      </c>
      <c r="B10" s="2" t="s">
        <v>7</v>
      </c>
    </row>
    <row r="12" spans="1:2" x14ac:dyDescent="0.25">
      <c r="A12" s="1" t="s">
        <v>30</v>
      </c>
    </row>
    <row r="13" spans="1:2" x14ac:dyDescent="0.25">
      <c r="A13" s="2" t="s">
        <v>32</v>
      </c>
      <c r="B13" s="2">
        <v>2</v>
      </c>
    </row>
    <row r="14" spans="1:2" x14ac:dyDescent="0.25">
      <c r="A14" s="2" t="s">
        <v>35</v>
      </c>
      <c r="B14" s="2">
        <v>2</v>
      </c>
    </row>
    <row r="15" spans="1:2" x14ac:dyDescent="0.25">
      <c r="A15" s="2" t="s">
        <v>37</v>
      </c>
      <c r="B15" s="2">
        <v>2</v>
      </c>
    </row>
    <row r="16" spans="1:2" x14ac:dyDescent="0.25">
      <c r="A16" s="2" t="s">
        <v>39</v>
      </c>
      <c r="B16" s="2">
        <v>0</v>
      </c>
    </row>
    <row r="17" spans="1:2" x14ac:dyDescent="0.25">
      <c r="A17" s="2" t="s">
        <v>40</v>
      </c>
      <c r="B17" s="2">
        <v>1</v>
      </c>
    </row>
    <row r="18" spans="1:2" x14ac:dyDescent="0.25">
      <c r="A18" s="2" t="s">
        <v>43</v>
      </c>
      <c r="B18" s="2">
        <v>1</v>
      </c>
    </row>
    <row r="19" spans="1:2" x14ac:dyDescent="0.25">
      <c r="A19" s="2" t="s">
        <v>45</v>
      </c>
      <c r="B19" s="2">
        <v>1</v>
      </c>
    </row>
    <row r="20" spans="1:2" x14ac:dyDescent="0.25">
      <c r="A20" s="2" t="s">
        <v>47</v>
      </c>
      <c r="B20" s="2">
        <v>0</v>
      </c>
    </row>
    <row r="21" spans="1:2" ht="15.75" customHeight="1" x14ac:dyDescent="0.25">
      <c r="A21" s="2" t="s">
        <v>49</v>
      </c>
      <c r="B21" s="2">
        <v>0</v>
      </c>
    </row>
    <row r="22" spans="1:2" ht="15.75" customHeight="1" x14ac:dyDescent="0.25">
      <c r="A22" s="2" t="s">
        <v>50</v>
      </c>
      <c r="B22" s="2">
        <v>0</v>
      </c>
    </row>
    <row r="23" spans="1:2" ht="15.75" customHeight="1" x14ac:dyDescent="0.25">
      <c r="A23" s="2" t="s">
        <v>53</v>
      </c>
      <c r="B23" s="2">
        <v>0</v>
      </c>
    </row>
    <row r="24" spans="1:2" ht="15.75" customHeight="1" x14ac:dyDescent="0.25">
      <c r="A24" s="2" t="s">
        <v>54</v>
      </c>
      <c r="B24" s="2">
        <v>0</v>
      </c>
    </row>
    <row r="25" spans="1:2" ht="15.75" customHeight="1" x14ac:dyDescent="0.2"/>
    <row r="26" spans="1:2" ht="15.75" customHeight="1" x14ac:dyDescent="0.25">
      <c r="A26" s="1" t="s">
        <v>51</v>
      </c>
    </row>
    <row r="27" spans="1:2" ht="15.75" customHeight="1" x14ac:dyDescent="0.25">
      <c r="A27" s="2" t="s">
        <v>32</v>
      </c>
      <c r="B27" s="2">
        <v>2</v>
      </c>
    </row>
    <row r="28" spans="1:2" ht="15.75" customHeight="1" x14ac:dyDescent="0.25">
      <c r="A28" s="2" t="s">
        <v>35</v>
      </c>
      <c r="B28" s="2">
        <v>1</v>
      </c>
    </row>
    <row r="29" spans="1:2" ht="15.75" customHeight="1" x14ac:dyDescent="0.25">
      <c r="A29" s="2" t="s">
        <v>37</v>
      </c>
      <c r="B29" s="2">
        <v>0</v>
      </c>
    </row>
    <row r="30" spans="1:2" ht="15.75" customHeight="1" x14ac:dyDescent="0.25">
      <c r="A30" s="2" t="s">
        <v>39</v>
      </c>
      <c r="B30" s="2">
        <v>2</v>
      </c>
    </row>
    <row r="31" spans="1:2" ht="15.75" customHeight="1" x14ac:dyDescent="0.25">
      <c r="A31" s="2" t="s">
        <v>40</v>
      </c>
      <c r="B31" s="2">
        <v>1</v>
      </c>
    </row>
    <row r="32" spans="1:2" ht="15.75" customHeight="1" x14ac:dyDescent="0.25">
      <c r="A32" s="2" t="s">
        <v>43</v>
      </c>
      <c r="B32" s="2">
        <v>0</v>
      </c>
    </row>
    <row r="33" spans="1:2" ht="15.75" customHeight="1" x14ac:dyDescent="0.25">
      <c r="A33" s="2" t="s">
        <v>45</v>
      </c>
      <c r="B33" s="2">
        <v>0</v>
      </c>
    </row>
    <row r="34" spans="1:2" ht="15.75" customHeight="1" x14ac:dyDescent="0.25">
      <c r="A34" s="2" t="s">
        <v>47</v>
      </c>
      <c r="B34" s="2">
        <v>1</v>
      </c>
    </row>
    <row r="35" spans="1:2" ht="15.75" customHeight="1" x14ac:dyDescent="0.25">
      <c r="A35" s="2" t="s">
        <v>49</v>
      </c>
      <c r="B35" s="2">
        <v>0</v>
      </c>
    </row>
    <row r="36" spans="1:2" ht="15.75" customHeight="1" x14ac:dyDescent="0.25">
      <c r="A36" s="2" t="s">
        <v>50</v>
      </c>
      <c r="B36" s="2">
        <v>0</v>
      </c>
    </row>
    <row r="37" spans="1:2" ht="15.75" customHeight="1" x14ac:dyDescent="0.25">
      <c r="A37" s="2" t="s">
        <v>53</v>
      </c>
      <c r="B37" s="2">
        <v>0</v>
      </c>
    </row>
    <row r="38" spans="1:2" ht="15.75" customHeight="1" x14ac:dyDescent="0.25">
      <c r="A38" s="2" t="s">
        <v>54</v>
      </c>
      <c r="B38" s="2">
        <v>0</v>
      </c>
    </row>
    <row r="39" spans="1:2" ht="15.75" customHeight="1" x14ac:dyDescent="0.2"/>
    <row r="40" spans="1:2" ht="15.75" customHeight="1" x14ac:dyDescent="0.25">
      <c r="A40" s="2" t="s">
        <v>61</v>
      </c>
    </row>
    <row r="41" spans="1:2" ht="15.75" customHeight="1" x14ac:dyDescent="0.25">
      <c r="A41" s="2" t="s">
        <v>62</v>
      </c>
    </row>
    <row r="42" spans="1:2" ht="15.75" customHeight="1" x14ac:dyDescent="0.25">
      <c r="A42" s="2" t="s">
        <v>63</v>
      </c>
    </row>
    <row r="43" spans="1:2" ht="15.75" customHeight="1" x14ac:dyDescent="0.25">
      <c r="A43" s="2" t="s">
        <v>64</v>
      </c>
    </row>
    <row r="44" spans="1:2" ht="15.75" customHeight="1" x14ac:dyDescent="0.25">
      <c r="A44" s="2" t="s">
        <v>65</v>
      </c>
    </row>
    <row r="45" spans="1:2" ht="15.75" customHeight="1" x14ac:dyDescent="0.2"/>
    <row r="46" spans="1:2" ht="15.75" customHeight="1" x14ac:dyDescent="0.2"/>
    <row r="47" spans="1:2" ht="15.75" customHeight="1" x14ac:dyDescent="0.25">
      <c r="A47" s="2" t="s">
        <v>66</v>
      </c>
    </row>
    <row r="48" spans="1:2" ht="15.75" customHeight="1" x14ac:dyDescent="0.25">
      <c r="A48" s="2" t="s">
        <v>67</v>
      </c>
    </row>
    <row r="49" spans="1:2" ht="15.75" customHeight="1" x14ac:dyDescent="0.25">
      <c r="A49" s="2" t="s">
        <v>68</v>
      </c>
    </row>
    <row r="50" spans="1:2" ht="15.75" customHeight="1" x14ac:dyDescent="0.25">
      <c r="A50" s="2" t="s">
        <v>69</v>
      </c>
    </row>
    <row r="51" spans="1:2" ht="15.75" customHeight="1" x14ac:dyDescent="0.25">
      <c r="A51" s="2" t="s">
        <v>70</v>
      </c>
    </row>
    <row r="52" spans="1:2" ht="15.75" customHeight="1" x14ac:dyDescent="0.2"/>
    <row r="53" spans="1:2" ht="15.75" customHeight="1" x14ac:dyDescent="0.2"/>
    <row r="54" spans="1:2" ht="15.75" customHeight="1" x14ac:dyDescent="0.2"/>
    <row r="55" spans="1:2" ht="15.75" customHeight="1" x14ac:dyDescent="0.25">
      <c r="A55" s="1" t="s">
        <v>71</v>
      </c>
      <c r="B55" s="4"/>
    </row>
    <row r="56" spans="1:2" ht="15.75" customHeight="1" x14ac:dyDescent="0.25">
      <c r="A56" s="2" t="s">
        <v>72</v>
      </c>
      <c r="B56" s="2" t="s">
        <v>73</v>
      </c>
    </row>
    <row r="57" spans="1:2" ht="15.75" customHeight="1" x14ac:dyDescent="0.25">
      <c r="A57" s="2" t="s">
        <v>74</v>
      </c>
      <c r="B57" s="2" t="s">
        <v>75</v>
      </c>
    </row>
    <row r="58" spans="1:2" ht="15.75" customHeight="1" x14ac:dyDescent="0.25">
      <c r="A58" s="2" t="s">
        <v>76</v>
      </c>
      <c r="B58" s="2" t="s">
        <v>68</v>
      </c>
    </row>
    <row r="59" spans="1:2" ht="15.75" customHeight="1" x14ac:dyDescent="0.25">
      <c r="A59" s="2" t="s">
        <v>77</v>
      </c>
      <c r="B59" s="2" t="s">
        <v>78</v>
      </c>
    </row>
    <row r="60" spans="1:2" ht="15.75" customHeight="1" x14ac:dyDescent="0.25">
      <c r="A60" s="2" t="s">
        <v>79</v>
      </c>
      <c r="B60" s="2" t="s">
        <v>80</v>
      </c>
    </row>
    <row r="61" spans="1:2" ht="15.75" customHeight="1" x14ac:dyDescent="0.25">
      <c r="A61" s="2" t="s">
        <v>81</v>
      </c>
      <c r="B61" s="2" t="s">
        <v>75</v>
      </c>
    </row>
    <row r="62" spans="1:2" ht="15.75" customHeight="1" x14ac:dyDescent="0.25">
      <c r="A62" s="2" t="s">
        <v>82</v>
      </c>
      <c r="B62" s="2" t="s">
        <v>83</v>
      </c>
    </row>
    <row r="63" spans="1:2" ht="15.75" customHeight="1" x14ac:dyDescent="0.25">
      <c r="A63" s="2" t="s">
        <v>84</v>
      </c>
      <c r="B63" s="2" t="s">
        <v>85</v>
      </c>
    </row>
    <row r="64" spans="1:2" ht="15.75" customHeight="1" x14ac:dyDescent="0.25">
      <c r="A64" s="2" t="s">
        <v>86</v>
      </c>
      <c r="B64" s="2" t="s">
        <v>87</v>
      </c>
    </row>
    <row r="65" spans="1:2" ht="15.75" customHeight="1" x14ac:dyDescent="0.25">
      <c r="A65" s="2" t="s">
        <v>88</v>
      </c>
      <c r="B65" s="2" t="s">
        <v>89</v>
      </c>
    </row>
    <row r="66" spans="1:2" ht="15.75" customHeight="1" x14ac:dyDescent="0.25">
      <c r="A66" s="2" t="s">
        <v>90</v>
      </c>
      <c r="B66" s="2" t="s">
        <v>91</v>
      </c>
    </row>
    <row r="67" spans="1:2" ht="15.75" customHeight="1" x14ac:dyDescent="0.25">
      <c r="A67" s="2" t="s">
        <v>92</v>
      </c>
      <c r="B67" s="2" t="s">
        <v>85</v>
      </c>
    </row>
    <row r="68" spans="1:2" ht="15.75" customHeight="1" x14ac:dyDescent="0.25">
      <c r="A68" s="2" t="s">
        <v>93</v>
      </c>
      <c r="B68" s="2" t="s">
        <v>94</v>
      </c>
    </row>
    <row r="69" spans="1:2" ht="15.75" customHeight="1" x14ac:dyDescent="0.25">
      <c r="A69" s="2" t="s">
        <v>95</v>
      </c>
      <c r="B69" s="2" t="s">
        <v>96</v>
      </c>
    </row>
    <row r="70" spans="1:2" ht="15.75" customHeight="1" x14ac:dyDescent="0.25">
      <c r="A70" s="2" t="s">
        <v>97</v>
      </c>
      <c r="B70" s="2" t="s">
        <v>98</v>
      </c>
    </row>
    <row r="71" spans="1:2" ht="15.75" customHeight="1" x14ac:dyDescent="0.25">
      <c r="A71" s="2" t="s">
        <v>99</v>
      </c>
      <c r="B71" s="2" t="s">
        <v>100</v>
      </c>
    </row>
    <row r="72" spans="1:2" ht="15.75" customHeight="1" x14ac:dyDescent="0.25">
      <c r="A72" s="2" t="s">
        <v>101</v>
      </c>
      <c r="B72" s="2" t="s">
        <v>87</v>
      </c>
    </row>
    <row r="73" spans="1:2" ht="15.75" customHeight="1" x14ac:dyDescent="0.25">
      <c r="A73" s="2" t="s">
        <v>102</v>
      </c>
      <c r="B73" s="2" t="s">
        <v>103</v>
      </c>
    </row>
    <row r="74" spans="1:2" ht="15.75" customHeight="1" x14ac:dyDescent="0.25">
      <c r="A74" s="2" t="s">
        <v>104</v>
      </c>
      <c r="B74" s="2" t="s">
        <v>105</v>
      </c>
    </row>
    <row r="75" spans="1:2" ht="15.75" customHeight="1" x14ac:dyDescent="0.25">
      <c r="A75" s="2" t="s">
        <v>106</v>
      </c>
      <c r="B75" s="2" t="s">
        <v>107</v>
      </c>
    </row>
    <row r="76" spans="1:2" ht="15.75" customHeight="1" x14ac:dyDescent="0.25">
      <c r="A76" s="2" t="s">
        <v>108</v>
      </c>
      <c r="B76" s="2" t="s">
        <v>80</v>
      </c>
    </row>
    <row r="77" spans="1:2" ht="15.75" customHeight="1" x14ac:dyDescent="0.25">
      <c r="A77" s="2" t="s">
        <v>109</v>
      </c>
      <c r="B77" s="2" t="s">
        <v>110</v>
      </c>
    </row>
    <row r="78" spans="1:2" ht="15.75" customHeight="1" x14ac:dyDescent="0.25">
      <c r="A78" s="2" t="s">
        <v>111</v>
      </c>
      <c r="B78" s="2" t="s">
        <v>98</v>
      </c>
    </row>
    <row r="79" spans="1:2" ht="15.75" customHeight="1" x14ac:dyDescent="0.25">
      <c r="A79" s="2" t="s">
        <v>112</v>
      </c>
      <c r="B79" s="2" t="s">
        <v>107</v>
      </c>
    </row>
    <row r="80" spans="1:2" ht="15.75" customHeight="1" x14ac:dyDescent="0.25">
      <c r="A80" s="2" t="s">
        <v>113</v>
      </c>
      <c r="B80" s="2" t="s">
        <v>114</v>
      </c>
    </row>
    <row r="81" spans="1:2" ht="15.75" customHeight="1" x14ac:dyDescent="0.2"/>
    <row r="82" spans="1:2" ht="15.75" customHeight="1" x14ac:dyDescent="0.2"/>
    <row r="83" spans="1:2" ht="15.75" customHeight="1" x14ac:dyDescent="0.2">
      <c r="A83" s="5" t="s">
        <v>115</v>
      </c>
      <c r="B83" s="5" t="s">
        <v>119</v>
      </c>
    </row>
    <row r="84" spans="1:2" ht="15.75" customHeight="1" x14ac:dyDescent="0.25">
      <c r="A84" s="3" t="s">
        <v>120</v>
      </c>
      <c r="B84" s="2" t="s">
        <v>120</v>
      </c>
    </row>
    <row r="85" spans="1:2" ht="15.75" customHeight="1" x14ac:dyDescent="0.25">
      <c r="A85" s="2" t="s">
        <v>121</v>
      </c>
      <c r="B85" s="2" t="s">
        <v>122</v>
      </c>
    </row>
    <row r="86" spans="1:2" ht="15.75" customHeight="1" x14ac:dyDescent="0.25">
      <c r="B86" s="2" t="s">
        <v>121</v>
      </c>
    </row>
    <row r="87" spans="1:2" ht="15.75" customHeight="1" x14ac:dyDescent="0.2"/>
    <row r="88" spans="1:2" ht="15.75" customHeight="1" x14ac:dyDescent="0.25">
      <c r="A88" s="1"/>
    </row>
    <row r="89" spans="1:2" ht="15.75" customHeight="1" x14ac:dyDescent="0.25">
      <c r="A89" s="2"/>
    </row>
    <row r="90" spans="1:2" ht="15.75" customHeight="1" x14ac:dyDescent="0.25">
      <c r="A90" s="2"/>
    </row>
    <row r="91" spans="1:2" ht="15.75" customHeight="1" x14ac:dyDescent="0.2"/>
    <row r="92" spans="1:2" ht="15.75" customHeight="1" x14ac:dyDescent="0.25">
      <c r="A92" s="6"/>
    </row>
    <row r="93" spans="1:2" ht="15.75" customHeight="1" x14ac:dyDescent="0.25">
      <c r="A93" s="3"/>
    </row>
    <row r="94" spans="1:2" ht="15.75" customHeight="1" x14ac:dyDescent="0.25">
      <c r="A94" s="2"/>
    </row>
    <row r="95" spans="1:2" ht="15.75" customHeight="1" x14ac:dyDescent="0.25">
      <c r="A95" s="2"/>
    </row>
    <row r="96" spans="1:2" ht="15.75" customHeight="1" x14ac:dyDescent="0.25">
      <c r="A96" s="2"/>
    </row>
    <row r="97" spans="1:1" ht="15.75" customHeight="1" x14ac:dyDescent="0.2"/>
    <row r="98" spans="1:1" ht="15.75" customHeight="1" x14ac:dyDescent="0.25">
      <c r="A98" s="1"/>
    </row>
    <row r="99" spans="1:1" ht="15.75" customHeight="1" x14ac:dyDescent="0.25">
      <c r="A99" s="2"/>
    </row>
    <row r="100" spans="1:1" ht="15.75" customHeight="1" x14ac:dyDescent="0.25">
      <c r="A100" s="2"/>
    </row>
    <row r="101" spans="1:1" ht="15.75" customHeight="1" x14ac:dyDescent="0.25">
      <c r="A101" s="2"/>
    </row>
    <row r="102" spans="1:1" ht="15.75" customHeight="1" x14ac:dyDescent="0.25">
      <c r="A102" s="2"/>
    </row>
    <row r="103" spans="1:1" ht="15.75" customHeight="1" x14ac:dyDescent="0.25">
      <c r="A103" s="2"/>
    </row>
    <row r="104" spans="1:1" ht="15.75" customHeight="1" x14ac:dyDescent="0.25">
      <c r="A104" s="2"/>
    </row>
    <row r="105" spans="1:1" ht="15.75" customHeight="1" x14ac:dyDescent="0.25">
      <c r="A105" s="2"/>
    </row>
    <row r="106" spans="1:1" ht="15.75" customHeight="1" x14ac:dyDescent="0.25">
      <c r="A106" s="2"/>
    </row>
    <row r="107" spans="1:1" ht="15.75" customHeight="1" x14ac:dyDescent="0.25">
      <c r="A107" s="2"/>
    </row>
    <row r="108" spans="1:1" ht="15.75" customHeight="1" x14ac:dyDescent="0.25">
      <c r="A108" s="2"/>
    </row>
    <row r="109" spans="1:1" ht="15.75" customHeight="1" x14ac:dyDescent="0.25">
      <c r="A109" s="2"/>
    </row>
    <row r="110" spans="1:1" ht="15.75" customHeight="1" x14ac:dyDescent="0.25">
      <c r="A110" s="2"/>
    </row>
    <row r="111" spans="1:1" ht="15.75" customHeight="1" x14ac:dyDescent="0.25">
      <c r="A111" s="2"/>
    </row>
    <row r="112" spans="1:1" ht="15.75" customHeight="1" x14ac:dyDescent="0.25">
      <c r="A112" s="2"/>
    </row>
    <row r="113" spans="1:1" ht="15.75" customHeight="1" x14ac:dyDescent="0.25">
      <c r="A113" s="2"/>
    </row>
    <row r="114" spans="1:1" ht="15.75" customHeight="1" x14ac:dyDescent="0.25">
      <c r="A114" s="2"/>
    </row>
    <row r="115" spans="1:1" ht="15.75" customHeight="1" x14ac:dyDescent="0.25">
      <c r="A115" s="2"/>
    </row>
    <row r="116" spans="1:1" ht="15.75" customHeight="1" x14ac:dyDescent="0.2"/>
    <row r="117" spans="1:1" ht="15.75" customHeight="1" x14ac:dyDescent="0.25">
      <c r="A117" s="2"/>
    </row>
    <row r="118" spans="1:1" ht="15.75" customHeight="1" x14ac:dyDescent="0.25">
      <c r="A118" s="2"/>
    </row>
    <row r="119" spans="1:1" ht="15.75" customHeight="1" x14ac:dyDescent="0.25">
      <c r="A119" s="2"/>
    </row>
    <row r="120" spans="1:1" ht="15.75" customHeight="1" x14ac:dyDescent="0.25">
      <c r="A120" s="2"/>
    </row>
    <row r="121" spans="1:1" ht="15.75" customHeight="1" x14ac:dyDescent="0.2"/>
    <row r="122" spans="1:1" ht="15.75" customHeight="1" x14ac:dyDescent="0.2"/>
    <row r="123" spans="1:1" ht="15.75" customHeight="1" x14ac:dyDescent="0.2"/>
    <row r="124" spans="1:1" ht="15.75" customHeight="1" x14ac:dyDescent="0.2"/>
    <row r="125" spans="1:1" ht="15.75" customHeight="1" x14ac:dyDescent="0.2"/>
    <row r="126" spans="1:1" ht="15.75" customHeight="1" x14ac:dyDescent="0.2"/>
    <row r="127" spans="1:1" ht="15.75" customHeight="1" x14ac:dyDescent="0.2"/>
    <row r="128" spans="1:1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DEPORTE-RECREACION</vt:lpstr>
      <vt:lpstr>Criterios impacto 3</vt:lpstr>
      <vt:lpstr>Criterios impacto 2</vt:lpstr>
      <vt:lpstr>Criterios impacto 1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Janeth Ontibon Moreno</cp:lastModifiedBy>
  <dcterms:created xsi:type="dcterms:W3CDTF">2019-05-14T13:58:21Z</dcterms:created>
  <dcterms:modified xsi:type="dcterms:W3CDTF">2023-08-02T15:39:10Z</dcterms:modified>
</cp:coreProperties>
</file>