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ome\Desktop\Monitoreo\COMUNICACIONES\"/>
    </mc:Choice>
  </mc:AlternateContent>
  <xr:revisionPtr revIDLastSave="0" documentId="13_ncr:1_{D93A46A2-3568-442E-916B-0DCA961069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triz Riesgos" sheetId="1" r:id="rId1"/>
    <sheet name="Criterios impacto" sheetId="3" r:id="rId2"/>
    <sheet name="Parámetros" sheetId="2" r:id="rId3"/>
  </sheets>
  <externalReferences>
    <externalReference r:id="rId4"/>
  </externalReferences>
  <definedNames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_xlnm.Print_Area" localSheetId="0">'Matriz Riesgos'!$A$1:$AW$9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>OFFSET(#REF!,0,0,COUNTA(#REF!)-1,1)</definedName>
    <definedName name="LISTA_CENTROS_REGIONALES">#REF!</definedName>
    <definedName name="LISTA_REGIONALES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>OFFSET(#REF!,0,0,COUNTA(#REF!)-1,1)</definedName>
    <definedName name="PUTUMAYOL">#REF!</definedName>
    <definedName name="QUINDIOL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>#REF!</definedName>
    <definedName name="TOLIMAL">#REF!</definedName>
    <definedName name="VALLE">#REF!</definedName>
    <definedName name="VALLEL">#REF!</definedName>
    <definedName name="VAUPESL">#REF!</definedName>
    <definedName name="VICHAD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K5" i="1"/>
  <c r="J5" i="1" s="1"/>
  <c r="L5" i="1" s="1"/>
</calcChain>
</file>

<file path=xl/sharedStrings.xml><?xml version="1.0" encoding="utf-8"?>
<sst xmlns="http://schemas.openxmlformats.org/spreadsheetml/2006/main" count="279" uniqueCount="219">
  <si>
    <t>Criterios para calificar el impacto en riesgos de corrupción</t>
  </si>
  <si>
    <t>1. ¿Afectar al grupo de funcionarios del proceso?</t>
  </si>
  <si>
    <t>NO</t>
  </si>
  <si>
    <t xml:space="preserve">2. ¿Afectar el cumplimiento de metas y objetivos de la dependencia? </t>
  </si>
  <si>
    <t>SI</t>
  </si>
  <si>
    <t>3. ¿ Afectar el cumplimiento de la misión de la Entidad?</t>
  </si>
  <si>
    <t>4. ¿ Afectar el cumplimiento de la misión del sector al que pertenece la Entidad?</t>
  </si>
  <si>
    <t>5. ¿Generar pérdida de confianza de la Entidad, afectando su reputación?</t>
  </si>
  <si>
    <t>6. ¿Generar pérdida de recursos económicos?</t>
  </si>
  <si>
    <t>7. ¿ Afectar la generación de los productos o la prestación de los servicios?</t>
  </si>
  <si>
    <t>8. ¿ Dar lugar al detrimento de calidad de vida de la comunidad por la pérdida del bien o servicios o los recursos públicos?</t>
  </si>
  <si>
    <t>9. ¿ Generar perdida de información de la Entidad?</t>
  </si>
  <si>
    <t>10. ¿ Generar intervención de los órganos de control, de la fiscalía, u otro ente?</t>
  </si>
  <si>
    <t>11. ¿ Dar lugar a procesos sancionatorios?</t>
  </si>
  <si>
    <t>12. ¿Dar lugar a procesos disciplinarios?</t>
  </si>
  <si>
    <t>13. ¿ Dar lugar a procesos fiscales?</t>
  </si>
  <si>
    <t>14. ¿Dar lugar a procesos penales?</t>
  </si>
  <si>
    <t>15. ¿ Generar pérdidad de credibilidad del sector?</t>
  </si>
  <si>
    <t>16. ¿ Ocasionar lesiones físicas o pérdida de vidas humanas?</t>
  </si>
  <si>
    <t>17. ¿ Afectar la imagen regional?</t>
  </si>
  <si>
    <t>18. ¿ Afectar la imagen institucional?</t>
  </si>
  <si>
    <t>19. ¿Genera daño ambiental?</t>
  </si>
  <si>
    <t xml:space="preserve">PROCESO </t>
  </si>
  <si>
    <t>INTERNO</t>
  </si>
  <si>
    <t>EXTERNO</t>
  </si>
  <si>
    <t>TIPO</t>
  </si>
  <si>
    <t>ORIGEN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</si>
  <si>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</si>
  <si>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</si>
  <si>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</si>
  <si>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</si>
  <si>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</si>
  <si>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</si>
  <si>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</si>
  <si>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</si>
  <si>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</si>
  <si>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</si>
  <si>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</si>
  <si>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</si>
  <si>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</si>
  <si>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</si>
  <si>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</si>
  <si>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</si>
  <si>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</si>
  <si>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</si>
  <si>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</si>
  <si>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</si>
  <si>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</si>
  <si>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</si>
  <si>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</si>
  <si>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 xml:space="preserve">CONTROLES AYUDAN A DISMINUIR IMPACTO
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</si>
  <si>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</si>
  <si>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</si>
  <si>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</si>
  <si>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</si>
  <si>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</si>
  <si>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</si>
  <si>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RESPONSABLE</t>
  </si>
  <si>
    <t>FECHA LÍMITE PARA EL CUMPLIMIENTO DE LA ACCIÓN</t>
  </si>
  <si>
    <t>INDICADOR</t>
  </si>
  <si>
    <t>RECURSOS 
Económico, Humano y/o Logístico</t>
  </si>
  <si>
    <t>Gestión de Comunicaciones</t>
  </si>
  <si>
    <t>Desempeño de los procesos: Capacidad humana, técnica y financiera de los procesos para lograr el cumplimiento de sus objetivos</t>
  </si>
  <si>
    <t>N/A</t>
  </si>
  <si>
    <t>Corrupción</t>
  </si>
  <si>
    <t>Análisis de contexto de índole táctico</t>
  </si>
  <si>
    <t>Improbable (2)</t>
  </si>
  <si>
    <t>Detectivo</t>
  </si>
  <si>
    <t>Jefe Oficina Asesora de Comunicaciones</t>
  </si>
  <si>
    <t xml:space="preserve">Responsable de apoyo de la supervisión </t>
  </si>
  <si>
    <t>Moderado</t>
  </si>
  <si>
    <t>Fuerte</t>
  </si>
  <si>
    <t>Directamente</t>
  </si>
  <si>
    <t>No disminuye</t>
  </si>
  <si>
    <t xml:space="preserve"> Raro (1) </t>
  </si>
  <si>
    <t xml:space="preserve">Mayor (4) </t>
  </si>
  <si>
    <t xml:space="preserve"> Alta (4) </t>
  </si>
  <si>
    <t>Reducir</t>
  </si>
  <si>
    <t>Jefe Oficina de Comunicaciones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</si>
  <si>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</si>
  <si>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</si>
  <si>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</si>
  <si>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</si>
  <si>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</si>
  <si>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</si>
  <si>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</si>
  <si>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</si>
  <si>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</si>
  <si>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</si>
  <si>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</si>
  <si>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</si>
  <si>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</si>
  <si>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</si>
  <si>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</si>
  <si>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</si>
  <si>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</si>
  <si>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</si>
  <si>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</si>
  <si>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</si>
  <si>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</si>
  <si>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</si>
  <si>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</si>
  <si>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</si>
  <si>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</si>
  <si>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</si>
  <si>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Raro (1)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</si>
  <si>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</si>
  <si>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</si>
  <si>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</si>
  <si>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</si>
  <si>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</si>
  <si>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</si>
  <si>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</si>
  <si>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</si>
  <si>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</si>
  <si>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</si>
  <si>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</si>
  <si>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</si>
  <si>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</si>
  <si>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</si>
  <si>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</si>
  <si>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</si>
  <si>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</si>
  <si>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</si>
  <si>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</si>
  <si>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</si>
  <si>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</si>
  <si>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</si>
  <si>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</si>
  <si>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</si>
  <si>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</si>
  <si>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</si>
  <si>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</si>
  <si>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</si>
  <si>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</si>
  <si>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</si>
  <si>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</si>
  <si>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</si>
  <si>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</si>
  <si>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</si>
  <si>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</si>
  <si>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</si>
  <si>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</si>
  <si>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</si>
  <si>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</si>
  <si>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</si>
  <si>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</si>
  <si>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</si>
  <si>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</si>
  <si>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</si>
  <si>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</si>
  <si>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</si>
  <si>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</si>
  <si>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</si>
  <si>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</si>
  <si>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</si>
  <si>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</si>
  <si>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No Disminuye</t>
  </si>
  <si>
    <t>Indirectamente</t>
  </si>
  <si>
    <t>Preventivo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</si>
  <si>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</si>
  <si>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</si>
  <si>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</si>
  <si>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</si>
  <si>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</si>
  <si>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</si>
  <si>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</si>
  <si>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</si>
  <si>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</si>
  <si>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</si>
  <si>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</si>
  <si>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</si>
  <si>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</si>
  <si>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</si>
  <si>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</si>
  <si>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</si>
  <si>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</si>
  <si>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</si>
  <si>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</si>
  <si>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</si>
  <si>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</si>
  <si>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>Acciones asociadas al control</t>
  </si>
  <si>
    <t>Plan de contingencia</t>
  </si>
  <si>
    <t xml:space="preserve">DEBIDO A 
(Causa(s))
</t>
  </si>
  <si>
    <t xml:space="preserve">PUEDE SUCEDER QUE
(Riesgo)
</t>
  </si>
  <si>
    <t xml:space="preserve">QUE PODRÍA OCASIONAR (Consecuencia(s))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</si>
  <si>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</si>
  <si>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</si>
  <si>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(Qué se hace cuando se detectan observaciones o desviaciones como resultado de la ejecución de un control?)</t>
  </si>
  <si>
    <t xml:space="preserve">Utilización de recursos en pauta publicitaria que no corresponda a las necesidades comunicacionales de la entidad, sino en beneficio de un tercero desviando la gestión de lo público
</t>
  </si>
  <si>
    <t>Pérdida de recursos
Pérdida de imagen o reputación institucional.
Sanciones legales y disciplinarias derivadas del incumplimiento contractua</t>
  </si>
  <si>
    <t>No correspondencia entre el plan de medios y los ejes conceptuables y objetivos específicos establecidos en el plan de comunicaciones.</t>
  </si>
  <si>
    <t>Validar que cada solicitud de plan medios responda a los ejes conceptuales y objetivos del plan de comunicaciones.</t>
  </si>
  <si>
    <t xml:space="preserve">En la solicitud que el IDRD hace a Central de Medios a través de un formato se deben diligenciar los campos establecidos para ejes y objetivos, de tal manera que se asegure que la pauta programado tenga coherrencia con dichos lineamientos. </t>
  </si>
  <si>
    <t xml:space="preserve">Mensual </t>
  </si>
  <si>
    <t xml:space="preserve">Si la solicitud a pautar no corresponde a los ejes conceptuales, ni objetivos, no se tramita. </t>
  </si>
  <si>
    <t xml:space="preserve">Sensibilizar a los colaboradores del IDRD a cerca de los lineamientos establecidos en el plan de comunicación y la orientación de las  campañas. </t>
  </si>
  <si>
    <t xml:space="preserve">Número de casos en que se utilizaron pautas publicitarias que no correspondieron a las necesidades comunicacionales de la entidad
META: 0
FRECUENCIA: Mensual </t>
  </si>
  <si>
    <t>Recurso humano y financiero</t>
  </si>
  <si>
    <t xml:space="preserve">Comunicación con la Central de Medios para detener la pauta. 
</t>
  </si>
  <si>
    <t xml:space="preserve">CONTROL DE CAMBIOS </t>
  </si>
  <si>
    <t>Se analiza el riesgo y el control del proceso, determinando que para la vigencia 2024: 
- No se presentan nuevos riesgos a los ya documentados
- La probabilidad e impacto inherente continua con la misma valoración
- Se mantienen los responsables de ejecución de los controles
- Se mantienen los controles y la valoración de estos, lo que conlleva a que se mantiene la valoración del riesgo residual
- Se ajusta la frecuencia de medición del indicador asociado al control: "Por cada plan de medios"  a frecuencia "Mensual"
- Se modifican los nombres de las evidencias, de acuerdo a lo identificado en el monitoreo de riesgos</t>
  </si>
  <si>
    <t>Fecha: 26 de octubre  de 2023</t>
  </si>
  <si>
    <t>Teniendo en cuenta el informe No. 34-1 de control interno de seguimiento a los riesgos  con corte 31 de agosto de 2023   la OAP nuevamente  con el  proceso realiza  la revision y ajuste al mapa de riesgos  según las siguientes observaciones: 
Aunque se identifica como riesgo de corrupción, la redacción del riesgo no cumple con la estructura de la definición  de riesgo de
 ACCIÓN U OMISIÓN + USO DEL PODER + DESVIACIÓN DE LA GESTIÓN DE LO PÚBLICO + EL BENEFICIO PRIVADO.
Por consiguiente se ajusta la redacción : Utilización de pauta publicitaria  en beneficio de un tercero a través de central de medios para garantizar favores personales o institucionales POR Utilización de pauta publicitaria POR USO DEL PODER en beneficio de un tercero a través de central de medios para garantizar favores personales o institucionales DESVIANDO LA GESTIÓN DE LO PUBLICO</t>
  </si>
  <si>
    <t>Fecha: 23 de agosto  de 2023</t>
  </si>
  <si>
    <t>Se ajustan los nombres de las evidencias asi: 
*Documento de seguimiento al plan de medios  por : Documento de solicitud - plan de medios 
* Informe de ejecución de campaña  por : Informe de ejecución</t>
  </si>
  <si>
    <t>Fecha: 14 de febrero de 2023</t>
  </si>
  <si>
    <t xml:space="preserve">Se analizan los riesgos y controles del proceso, determinando que para la vigencia 2023: 
- No se presentan nuevos riesgos a los ya documentados
- La probabilidad e impacto inherente continua con la misma valoración
- Se mantienen los responsables de ejecución de los controles
- Se mantienen los controles y la valoración de estos lo que conlleva a que se mantiene la valoración del riesgo residual
- El plan de contingencia y las acciones asociadas a los controles se mantienen
- Se actualiza la fecha de ejecución de las acciones asociadas a los controles
</t>
  </si>
  <si>
    <t>Fecha: 7 de febrero de 2022</t>
  </si>
  <si>
    <t>Se verifica la calificación de impacto residual mediante la evaluación de los 19 criterios de impacto</t>
  </si>
  <si>
    <t>Fecha: 30 de octubre de 2024</t>
  </si>
  <si>
    <t xml:space="preserve">Fecha: 28 de febrero de 2024 </t>
  </si>
  <si>
    <t xml:space="preserve">Teniendo en cuenta el informe de getsion de riesgos corrupcion segundo cuatrimestre 2024 de la Oficina de control interno en donde observaron: La periodiicdad   del control no corresponde a la realidad operativa 
 Se ajusta redaccion del riesgo por consiguiente cambia la causa , control , como se realiza, observaciones y evidencias , plan de accion e indicador </t>
  </si>
  <si>
    <t>FECHA DE ACTUALIZACIÓN:  Enero 2026</t>
  </si>
  <si>
    <t xml:space="preserve">Documento de solicitud - plan de medios 
Informe de ejecución
Certificación de cumplimiento 
</t>
  </si>
  <si>
    <t>En el plan de medios del mes de Enero se evidencian 22 campañas desde el 29/09 al 01/12
7 campaña digital sueños de cancha $ 1.498.975
ejecutada entre el 30 de oct y 02 de nov.
20 podcast el precio de la victoria
$ 999.510
ejecutada entre el 02/12 y 10/12
En el informe de actividades y concepto del supervisor de contratos del IDRD con fecha 01/12/2025 N° 1, se evidencia, requerimiento de solicitud, aprobacion, Informe de ejecucion CTO 3729 - 2025 REQ 7 y acta de entrega de la campaña N° 7
En el informe de actividades y concepto del supervisor de contratos del IDRD con fecha 01/02/2026 N° 2, se evidencia, requerimiento de solicitud, aprobacion, Informe de ejecucion CTO 3729 - 2025 y acta de entrega de la campaña N° 20
Se evidencia recibo a satisfaccion con fecha 06 de febrero de 2026 del contrato N° 3729-2025  por un valor de $ 627,958,901</t>
  </si>
  <si>
    <t>Monitoreo Primer trimestre 2026</t>
  </si>
  <si>
    <t>Nombre de Evidencia
Monitoreo Primer trimestre 2026</t>
  </si>
  <si>
    <t>PLAN DE MEDIOS.PDF
INFORME DE 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</si>
</sst>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angal"/>
      <family val="2"/>
    </font>
    <font>
      <sz val="11"/>
      <color indexed="8"/>
      <name val="Calibri"/>
      <family val="2"/>
      <charset val="1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0" xfId="4"/>
    <xf numFmtId="9" fontId="10" fillId="5" borderId="1" xfId="5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12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left" vertical="center"/>
    </xf>
    <xf numFmtId="0" fontId="16" fillId="0" borderId="3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top"/>
    </xf>
    <xf numFmtId="0" fontId="9" fillId="5" borderId="1" xfId="4" applyFont="1" applyFill="1" applyBorder="1" applyAlignment="1">
      <alignment horizontal="center"/>
    </xf>
  </cellXfs>
  <cellStyles count="6">
    <cellStyle name="Moneda 2" xfId="3" xr:uid="{00000000-0005-0000-0000-000000000000}"/>
    <cellStyle name="Normal" xfId="0" builtinId="0"/>
    <cellStyle name="Normal 2" xfId="4" xr:uid="{00000000-0005-0000-0000-000002000000}"/>
    <cellStyle name="Normal 2 2" xfId="1" xr:uid="{00000000-0005-0000-0000-000003000000}"/>
    <cellStyle name="Normal 3" xfId="2" xr:uid="{00000000-0005-0000-0000-000004000000}"/>
    <cellStyle name="Porcentaje 2" xfId="5" xr:uid="{00000000-0005-0000-0000-000005000000}"/>
  </cellStyles>
  <dxfs count="13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0</xdr:rowOff>
    </xdr:from>
    <xdr:to>
      <xdr:col>16</xdr:col>
      <xdr:colOff>114300</xdr:colOff>
      <xdr:row>20</xdr:row>
      <xdr:rowOff>88333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AF478-951B-4BE5-8D39-BA680C65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EB86CF-0854-4F57-8B3C-CF2A7F33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46"/>
  <sheetViews>
    <sheetView tabSelected="1" view="pageBreakPreview" topLeftCell="P1" zoomScale="60" zoomScaleNormal="60" workbookViewId="0">
      <selection activeCell="AY1" sqref="AX1:AY1048576"/>
    </sheetView>
  </sheetViews>
  <sheetFormatPr baseColWidth="10" defaultColWidth="27.28515625" defaultRowHeight="12.75" x14ac:dyDescent="0.2"/>
  <cols>
    <col min="1" max="1" width="25" style="3" customWidth="1"/>
    <col min="2" max="2" width="27.28515625" style="3"/>
    <col min="3" max="3" width="13.7109375" style="3" customWidth="1"/>
    <col min="4" max="4" width="17" style="3" customWidth="1"/>
    <col min="5" max="5" width="17.7109375" style="2" customWidth="1"/>
    <col min="6" max="6" width="27.28515625" style="3"/>
    <col min="7" max="7" width="36" style="3" customWidth="1"/>
    <col min="8" max="10" width="27.28515625" style="3"/>
    <col min="11" max="11" width="19.28515625" style="3" hidden="1" customWidth="1"/>
    <col min="12" max="12" width="19.42578125" style="3" customWidth="1"/>
    <col min="13" max="13" width="15.42578125" style="3" customWidth="1"/>
    <col min="14" max="17" width="27.28515625" style="3"/>
    <col min="18" max="18" width="39.28515625" style="3" customWidth="1"/>
    <col min="19" max="20" width="27.28515625" style="3"/>
    <col min="21" max="21" width="83.42578125" style="3" customWidth="1"/>
    <col min="22" max="22" width="26.42578125" style="3" customWidth="1"/>
    <col min="23" max="34" width="14.5703125" style="2" customWidth="1"/>
    <col min="35" max="36" width="22.28515625" style="2" customWidth="1"/>
    <col min="37" max="43" width="22.28515625" style="3" customWidth="1"/>
    <col min="44" max="44" width="25.42578125" style="4" customWidth="1"/>
    <col min="45" max="45" width="25.140625" style="3" customWidth="1"/>
    <col min="46" max="46" width="22.28515625" style="3" customWidth="1"/>
    <col min="47" max="47" width="29.28515625" style="1" customWidth="1"/>
    <col min="48" max="49" width="22.28515625" style="1" customWidth="1"/>
    <col min="50" max="95" width="27.28515625" style="1"/>
    <col min="96" max="16384" width="27.28515625" style="3"/>
  </cols>
  <sheetData>
    <row r="1" spans="1:49" ht="24" customHeight="1" x14ac:dyDescent="0.2">
      <c r="A1" s="1"/>
      <c r="B1" s="14"/>
      <c r="C1" s="14"/>
      <c r="D1" s="14"/>
      <c r="E1" s="1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"/>
      <c r="AL1" s="1"/>
      <c r="AM1" s="1"/>
      <c r="AN1" s="1"/>
      <c r="AO1" s="1"/>
      <c r="AP1" s="1"/>
      <c r="AQ1" s="1"/>
      <c r="AR1" s="11"/>
      <c r="AS1" s="1"/>
      <c r="AT1" s="1"/>
    </row>
    <row r="2" spans="1:49" ht="24" customHeight="1" x14ac:dyDescent="0.2">
      <c r="A2" s="14" t="s">
        <v>213</v>
      </c>
      <c r="B2" s="14"/>
      <c r="C2" s="14"/>
      <c r="D2" s="14"/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1"/>
      <c r="AS2" s="1"/>
      <c r="AT2" s="1"/>
    </row>
    <row r="3" spans="1:49" ht="24" customHeight="1" x14ac:dyDescent="0.2">
      <c r="A3" s="14"/>
      <c r="B3" s="14"/>
      <c r="C3" s="14"/>
      <c r="D3" s="14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"/>
      <c r="AL3" s="1"/>
      <c r="AM3" s="1"/>
      <c r="AN3" s="1"/>
      <c r="AO3" s="1"/>
      <c r="AP3" s="1"/>
      <c r="AQ3" s="1"/>
      <c r="AR3" s="11"/>
      <c r="AS3" s="1"/>
      <c r="AT3" s="1"/>
    </row>
    <row r="4" spans="1:49" s="9" customFormat="1" ht="150" customHeight="1" x14ac:dyDescent="0.25">
      <c r="A4" s="22" t="s">
        <v>22</v>
      </c>
      <c r="B4" s="22" t="s">
        <v>23</v>
      </c>
      <c r="C4" s="22" t="s">
        <v>24</v>
      </c>
      <c r="D4" s="22" t="s">
        <v>25</v>
      </c>
      <c r="E4" s="22" t="s">
        <v>26</v>
      </c>
      <c r="F4" s="15" t="s">
        <v>183</v>
      </c>
      <c r="G4" s="15" t="s">
        <v>184</v>
      </c>
      <c r="H4" s="15" t="s">
        <v>185</v>
      </c>
      <c r="I4" s="15" t="s">
        <v>27</v>
      </c>
      <c r="J4" s="23" t="s">
        <v>28</v>
      </c>
      <c r="K4" s="24" t="s">
        <v>29</v>
      </c>
      <c r="L4" s="22" t="s">
        <v>30</v>
      </c>
      <c r="M4" s="22" t="s">
        <v>31</v>
      </c>
      <c r="N4" s="22" t="s">
        <v>32</v>
      </c>
      <c r="O4" s="22" t="s">
        <v>33</v>
      </c>
      <c r="P4" s="16" t="s">
        <v>34</v>
      </c>
      <c r="Q4" s="16" t="s">
        <v>186</v>
      </c>
      <c r="R4" s="16" t="s">
        <v>187</v>
      </c>
      <c r="S4" s="16" t="s">
        <v>188</v>
      </c>
      <c r="T4" s="16" t="s">
        <v>35</v>
      </c>
      <c r="U4" s="16" t="s">
        <v>216</v>
      </c>
      <c r="V4" s="16" t="s">
        <v>217</v>
      </c>
      <c r="W4" s="22" t="s">
        <v>36</v>
      </c>
      <c r="X4" s="22" t="s">
        <v>37</v>
      </c>
      <c r="Y4" s="22" t="s">
        <v>38</v>
      </c>
      <c r="Z4" s="22" t="s">
        <v>39</v>
      </c>
      <c r="AA4" s="22" t="s">
        <v>40</v>
      </c>
      <c r="AB4" s="22" t="s">
        <v>41</v>
      </c>
      <c r="AC4" s="22" t="s">
        <v>42</v>
      </c>
      <c r="AD4" s="22" t="s">
        <v>43</v>
      </c>
      <c r="AE4" s="22" t="s">
        <v>44</v>
      </c>
      <c r="AF4" s="22" t="s">
        <v>45</v>
      </c>
      <c r="AG4" s="22" t="s">
        <v>46</v>
      </c>
      <c r="AH4" s="22" t="s">
        <v>47</v>
      </c>
      <c r="AI4" s="22" t="s">
        <v>48</v>
      </c>
      <c r="AJ4" s="22" t="s">
        <v>49</v>
      </c>
      <c r="AK4" s="22" t="s">
        <v>50</v>
      </c>
      <c r="AL4" s="22" t="s">
        <v>51</v>
      </c>
      <c r="AM4" s="22" t="s">
        <v>52</v>
      </c>
      <c r="AN4" s="22" t="s">
        <v>53</v>
      </c>
      <c r="AO4" s="22" t="s">
        <v>54</v>
      </c>
      <c r="AP4" s="22" t="s">
        <v>55</v>
      </c>
      <c r="AQ4" s="22" t="s">
        <v>56</v>
      </c>
      <c r="AR4" s="15" t="s">
        <v>181</v>
      </c>
      <c r="AS4" s="22" t="s">
        <v>57</v>
      </c>
      <c r="AT4" s="22" t="s">
        <v>58</v>
      </c>
      <c r="AU4" s="22" t="s">
        <v>59</v>
      </c>
      <c r="AV4" s="22" t="s">
        <v>60</v>
      </c>
      <c r="AW4" s="17" t="s">
        <v>182</v>
      </c>
    </row>
    <row r="5" spans="1:49" ht="409.5" customHeight="1" x14ac:dyDescent="0.2">
      <c r="A5" s="18" t="s">
        <v>61</v>
      </c>
      <c r="B5" s="18" t="s">
        <v>62</v>
      </c>
      <c r="C5" s="20" t="s">
        <v>63</v>
      </c>
      <c r="D5" s="20" t="s">
        <v>64</v>
      </c>
      <c r="E5" s="21" t="s">
        <v>65</v>
      </c>
      <c r="F5" s="21" t="s">
        <v>191</v>
      </c>
      <c r="G5" s="21" t="s">
        <v>189</v>
      </c>
      <c r="H5" s="21" t="s">
        <v>190</v>
      </c>
      <c r="I5" s="21" t="s">
        <v>66</v>
      </c>
      <c r="J5" s="21" t="str">
        <f>IF(K5&lt;6,"Moderado (3)",IF(K5&lt;12,"Mayor (4)","Catastrófico (5)"))</f>
        <v>Mayor (4)</v>
      </c>
      <c r="K5" s="25">
        <f>COUNTIF('Criterios impacto'!H5:H23,"SI")</f>
        <v>8</v>
      </c>
      <c r="L5" s="21" t="str">
        <f>VLOOKUP(CONCATENATE(I5,J5),Parámetros!A59:B83,2,J120)</f>
        <v>Alto (8)</v>
      </c>
      <c r="M5" s="21" t="s">
        <v>67</v>
      </c>
      <c r="N5" s="21" t="s">
        <v>68</v>
      </c>
      <c r="O5" s="21" t="s">
        <v>69</v>
      </c>
      <c r="P5" s="21" t="s">
        <v>194</v>
      </c>
      <c r="Q5" s="21" t="s">
        <v>192</v>
      </c>
      <c r="R5" s="21" t="s">
        <v>193</v>
      </c>
      <c r="S5" s="21" t="s">
        <v>195</v>
      </c>
      <c r="T5" s="30" t="s">
        <v>214</v>
      </c>
      <c r="U5" s="28" t="s">
        <v>215</v>
      </c>
      <c r="V5" s="28" t="s">
        <v>218</v>
      </c>
      <c r="W5" s="19">
        <v>15</v>
      </c>
      <c r="X5" s="19">
        <v>15</v>
      </c>
      <c r="Y5" s="19">
        <v>15</v>
      </c>
      <c r="Z5" s="19">
        <v>10</v>
      </c>
      <c r="AA5" s="19">
        <v>15</v>
      </c>
      <c r="AB5" s="19">
        <v>15</v>
      </c>
      <c r="AC5" s="19">
        <v>10</v>
      </c>
      <c r="AD5" s="21">
        <f t="shared" ref="AD5" si="0">SUM(W5:AC5)</f>
        <v>95</v>
      </c>
      <c r="AE5" s="19" t="s">
        <v>70</v>
      </c>
      <c r="AF5" s="19" t="s">
        <v>71</v>
      </c>
      <c r="AG5" s="19" t="s">
        <v>70</v>
      </c>
      <c r="AH5" s="19">
        <v>50</v>
      </c>
      <c r="AI5" s="19" t="s">
        <v>70</v>
      </c>
      <c r="AJ5" s="19" t="s">
        <v>72</v>
      </c>
      <c r="AK5" s="19" t="s">
        <v>73</v>
      </c>
      <c r="AL5" s="19">
        <v>1</v>
      </c>
      <c r="AM5" s="19">
        <v>0</v>
      </c>
      <c r="AN5" s="19" t="s">
        <v>74</v>
      </c>
      <c r="AO5" s="19" t="s">
        <v>75</v>
      </c>
      <c r="AP5" s="26" t="s">
        <v>76</v>
      </c>
      <c r="AQ5" s="21" t="s">
        <v>77</v>
      </c>
      <c r="AR5" s="21" t="s">
        <v>196</v>
      </c>
      <c r="AS5" s="21" t="s">
        <v>78</v>
      </c>
      <c r="AT5" s="21">
        <v>2026</v>
      </c>
      <c r="AU5" s="21" t="s">
        <v>197</v>
      </c>
      <c r="AV5" s="21" t="s">
        <v>198</v>
      </c>
      <c r="AW5" s="21" t="s">
        <v>199</v>
      </c>
    </row>
    <row r="6" spans="1:49" x14ac:dyDescent="0.2">
      <c r="A6" s="1"/>
      <c r="B6" s="1"/>
      <c r="C6" s="1"/>
      <c r="D6" s="1"/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"/>
      <c r="AM6" s="1"/>
      <c r="AN6" s="1"/>
      <c r="AO6" s="1"/>
      <c r="AP6" s="1"/>
      <c r="AQ6" s="1"/>
      <c r="AR6" s="11"/>
      <c r="AS6" s="1"/>
      <c r="AT6" s="1"/>
    </row>
    <row r="7" spans="1:49" x14ac:dyDescent="0.2">
      <c r="A7" s="1"/>
      <c r="B7" s="1"/>
      <c r="C7" s="1"/>
      <c r="D7" s="1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"/>
      <c r="AL7" s="1"/>
      <c r="AM7" s="1"/>
      <c r="AN7" s="1"/>
      <c r="AO7" s="1"/>
      <c r="AP7" s="1"/>
      <c r="AQ7" s="1"/>
      <c r="AR7" s="11"/>
      <c r="AS7" s="1"/>
      <c r="AT7" s="1"/>
    </row>
    <row r="8" spans="1:49" x14ac:dyDescent="0.2">
      <c r="A8" s="1"/>
      <c r="B8" s="1"/>
      <c r="C8" s="1"/>
      <c r="D8" s="1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"/>
      <c r="AL8" s="1"/>
      <c r="AM8" s="1"/>
      <c r="AN8" s="1"/>
      <c r="AO8" s="1"/>
      <c r="AP8" s="1"/>
      <c r="AQ8" s="1"/>
      <c r="AR8" s="11"/>
      <c r="AS8" s="1"/>
      <c r="AT8" s="1"/>
    </row>
    <row r="9" spans="1:49" x14ac:dyDescent="0.2">
      <c r="A9" s="1"/>
      <c r="B9" s="1"/>
      <c r="C9" s="1"/>
      <c r="D9" s="1"/>
      <c r="E9" s="10"/>
      <c r="F9" s="1"/>
      <c r="G9" s="1"/>
      <c r="H9" s="1"/>
    </row>
    <row r="12" spans="1:49" ht="38.25" hidden="1" customHeight="1" x14ac:dyDescent="0.2">
      <c r="A12" s="37" t="s">
        <v>200</v>
      </c>
      <c r="B12" s="37"/>
      <c r="C12" s="37"/>
      <c r="D12" s="37"/>
      <c r="E12" s="37"/>
      <c r="F12" s="37"/>
      <c r="G12" s="37"/>
    </row>
    <row r="13" spans="1:49" ht="195" hidden="1" customHeight="1" x14ac:dyDescent="0.2">
      <c r="A13" s="27" t="s">
        <v>210</v>
      </c>
      <c r="B13" s="34" t="s">
        <v>212</v>
      </c>
      <c r="C13" s="35"/>
      <c r="D13" s="35"/>
      <c r="E13" s="35"/>
      <c r="F13" s="35"/>
      <c r="G13" s="36"/>
    </row>
    <row r="14" spans="1:49" ht="265.5" hidden="1" customHeight="1" x14ac:dyDescent="0.2">
      <c r="A14" s="27" t="s">
        <v>211</v>
      </c>
      <c r="B14" s="34" t="s">
        <v>201</v>
      </c>
      <c r="C14" s="35"/>
      <c r="D14" s="35"/>
      <c r="E14" s="35"/>
      <c r="F14" s="35"/>
      <c r="G14" s="36"/>
    </row>
    <row r="15" spans="1:49" ht="256.5" hidden="1" customHeight="1" x14ac:dyDescent="0.2">
      <c r="A15" s="28" t="s">
        <v>202</v>
      </c>
      <c r="B15" s="34" t="s">
        <v>203</v>
      </c>
      <c r="C15" s="35"/>
      <c r="D15" s="35"/>
      <c r="E15" s="35"/>
      <c r="F15" s="35"/>
      <c r="G15" s="36"/>
    </row>
    <row r="16" spans="1:49" ht="116.25" hidden="1" customHeight="1" x14ac:dyDescent="0.2">
      <c r="A16" s="28" t="s">
        <v>204</v>
      </c>
      <c r="B16" s="38" t="s">
        <v>205</v>
      </c>
      <c r="C16" s="38"/>
      <c r="D16" s="38"/>
      <c r="E16" s="38"/>
      <c r="F16" s="38"/>
      <c r="G16" s="38"/>
    </row>
    <row r="17" spans="1:7" ht="234" hidden="1" customHeight="1" x14ac:dyDescent="0.2">
      <c r="A17" s="28" t="s">
        <v>206</v>
      </c>
      <c r="B17" s="38" t="s">
        <v>207</v>
      </c>
      <c r="C17" s="38"/>
      <c r="D17" s="38"/>
      <c r="E17" s="38"/>
      <c r="F17" s="38"/>
      <c r="G17" s="38"/>
    </row>
    <row r="18" spans="1:7" ht="163.5" hidden="1" customHeight="1" x14ac:dyDescent="0.2">
      <c r="A18" s="29" t="s">
        <v>208</v>
      </c>
      <c r="B18" s="31" t="s">
        <v>209</v>
      </c>
      <c r="C18" s="32"/>
      <c r="D18" s="32"/>
      <c r="E18" s="32"/>
      <c r="F18" s="32"/>
      <c r="G18" s="33"/>
    </row>
    <row r="19" spans="1:7" hidden="1" x14ac:dyDescent="0.2"/>
    <row r="20" spans="1:7" hidden="1" x14ac:dyDescent="0.2"/>
    <row r="21" spans="1:7" hidden="1" x14ac:dyDescent="0.2"/>
    <row r="22" spans="1:7" hidden="1" x14ac:dyDescent="0.2"/>
    <row r="23" spans="1:7" hidden="1" x14ac:dyDescent="0.2"/>
    <row r="24" spans="1:7" hidden="1" x14ac:dyDescent="0.2"/>
    <row r="25" spans="1:7" hidden="1" x14ac:dyDescent="0.2"/>
    <row r="26" spans="1:7" hidden="1" x14ac:dyDescent="0.2"/>
    <row r="27" spans="1:7" hidden="1" x14ac:dyDescent="0.2"/>
    <row r="28" spans="1:7" hidden="1" x14ac:dyDescent="0.2"/>
    <row r="29" spans="1:7" hidden="1" x14ac:dyDescent="0.2"/>
    <row r="30" spans="1:7" hidden="1" x14ac:dyDescent="0.2"/>
    <row r="31" spans="1:7" hidden="1" x14ac:dyDescent="0.2"/>
    <row r="32" spans="1: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</sheetData>
  <sheetProtection selectLockedCells="1"/>
  <mergeCells count="7">
    <mergeCell ref="B18:G18"/>
    <mergeCell ref="B13:G13"/>
    <mergeCell ref="A12:G12"/>
    <mergeCell ref="B14:G14"/>
    <mergeCell ref="B15:G15"/>
    <mergeCell ref="B16:G16"/>
    <mergeCell ref="B17:G17"/>
  </mergeCells>
  <conditionalFormatting sqref="E5">
    <cfRule type="containsText" dxfId="12" priority="10" operator="containsText" text="Bajo">
      <formula>NOT(ISERROR(SEARCH("Bajo",E5)))</formula>
    </cfRule>
    <cfRule type="containsText" dxfId="11" priority="11" operator="containsText" text="Moderado">
      <formula>NOT(ISERROR(SEARCH("Moderado",E5)))</formula>
    </cfRule>
    <cfRule type="containsText" dxfId="10" priority="12" operator="containsText" text="Alto">
      <formula>NOT(ISERROR(SEARCH("Alto",E5)))</formula>
    </cfRule>
    <cfRule type="containsText" dxfId="9" priority="13" operator="containsText" text="Extremo">
      <formula>NOT(ISERROR(SEARCH("Extremo",E5)))</formula>
    </cfRule>
  </conditionalFormatting>
  <conditionalFormatting sqref="H5:J5">
    <cfRule type="containsText" dxfId="8" priority="6" operator="containsText" text="Bajo">
      <formula>NOT(ISERROR(SEARCH("Bajo",H5)))</formula>
    </cfRule>
    <cfRule type="containsText" dxfId="7" priority="7" operator="containsText" text="Moderado">
      <formula>NOT(ISERROR(SEARCH("Moderado",H5)))</formula>
    </cfRule>
    <cfRule type="containsText" dxfId="6" priority="8" operator="containsText" text="Alto">
      <formula>NOT(ISERROR(SEARCH("Alto",H5)))</formula>
    </cfRule>
    <cfRule type="containsText" dxfId="5" priority="9" operator="containsText" text="Extremo">
      <formula>NOT(ISERROR(SEARCH("Extremo",H5)))</formula>
    </cfRule>
  </conditionalFormatting>
  <conditionalFormatting sqref="K5">
    <cfRule type="containsText" dxfId="4" priority="1" operator="containsText" text="❌">
      <formula>NOT(ISERROR(SEARCH(("❌"),(K5))))</formula>
    </cfRule>
  </conditionalFormatting>
  <conditionalFormatting sqref="L5:O5">
    <cfRule type="containsText" dxfId="3" priority="2" operator="containsText" text="Bajo">
      <formula>NOT(ISERROR(SEARCH("Bajo",L5)))</formula>
    </cfRule>
    <cfRule type="containsText" dxfId="2" priority="3" operator="containsText" text="Moderado">
      <formula>NOT(ISERROR(SEARCH("Moderado",L5)))</formula>
    </cfRule>
    <cfRule type="containsText" dxfId="1" priority="4" operator="containsText" text="Alto">
      <formula>NOT(ISERROR(SEARCH("Alto",L5)))</formula>
    </cfRule>
    <cfRule type="containsText" dxfId="0" priority="5" operator="containsText" text="Extremo">
      <formula>NOT(ISERROR(SEARCH("Extremo",L5)))</formula>
    </cfRule>
  </conditionalFormatting>
  <pageMargins left="0.70866141732283472" right="0.26" top="0.74803149606299213" bottom="0.74803149606299213" header="0.31496062992125984" footer="0.31496062992125984"/>
  <pageSetup scale="1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Parámetros!$A$40:$A$44</xm:f>
          </x14:formula1>
          <xm:sqref>I5</xm:sqref>
        </x14:dataValidation>
        <x14:dataValidation type="list" allowBlank="1" showInputMessage="1" showErrorMessage="1" xr:uid="{00000000-0002-0000-0000-000001000000}">
          <x14:formula1>
            <xm:f>Parámetros!$A$93:$A$96</xm:f>
          </x14:formula1>
          <xm:sqref>AQ5:AQ1048576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opLeftCell="C1" workbookViewId="0">
      <selection activeCell="E32" sqref="E32"/>
    </sheetView>
  </sheetViews>
  <sheetFormatPr baseColWidth="10" defaultColWidth="11.42578125" defaultRowHeight="14.25" x14ac:dyDescent="0.2"/>
  <cols>
    <col min="1" max="16384" width="11.42578125" style="12"/>
  </cols>
  <sheetData>
    <row r="1" spans="1:8" ht="18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8" x14ac:dyDescent="0.2">
      <c r="A2" s="39" t="s">
        <v>1</v>
      </c>
      <c r="B2" s="39"/>
      <c r="C2" s="39"/>
      <c r="D2" s="39"/>
      <c r="E2" s="39"/>
      <c r="F2" s="39"/>
      <c r="G2" s="39"/>
      <c r="H2" s="13" t="s">
        <v>2</v>
      </c>
    </row>
    <row r="3" spans="1:8" x14ac:dyDescent="0.2">
      <c r="A3" s="39" t="s">
        <v>3</v>
      </c>
      <c r="B3" s="39"/>
      <c r="C3" s="39"/>
      <c r="D3" s="39"/>
      <c r="E3" s="39"/>
      <c r="F3" s="39"/>
      <c r="G3" s="39"/>
      <c r="H3" s="13" t="s">
        <v>4</v>
      </c>
    </row>
    <row r="4" spans="1:8" x14ac:dyDescent="0.2">
      <c r="A4" s="39" t="s">
        <v>5</v>
      </c>
      <c r="B4" s="39"/>
      <c r="C4" s="39"/>
      <c r="D4" s="39"/>
      <c r="E4" s="39"/>
      <c r="F4" s="39"/>
      <c r="G4" s="39"/>
      <c r="H4" s="13" t="s">
        <v>2</v>
      </c>
    </row>
    <row r="5" spans="1:8" x14ac:dyDescent="0.2">
      <c r="A5" s="39" t="s">
        <v>6</v>
      </c>
      <c r="B5" s="39"/>
      <c r="C5" s="39"/>
      <c r="D5" s="39"/>
      <c r="E5" s="39"/>
      <c r="F5" s="39"/>
      <c r="G5" s="39"/>
      <c r="H5" s="13" t="s">
        <v>2</v>
      </c>
    </row>
    <row r="6" spans="1:8" x14ac:dyDescent="0.2">
      <c r="A6" s="39" t="s">
        <v>7</v>
      </c>
      <c r="B6" s="39"/>
      <c r="C6" s="39"/>
      <c r="D6" s="39"/>
      <c r="E6" s="39"/>
      <c r="F6" s="39"/>
      <c r="G6" s="39"/>
      <c r="H6" s="13" t="s">
        <v>4</v>
      </c>
    </row>
    <row r="7" spans="1:8" x14ac:dyDescent="0.2">
      <c r="A7" s="39" t="s">
        <v>8</v>
      </c>
      <c r="B7" s="39"/>
      <c r="C7" s="39"/>
      <c r="D7" s="39"/>
      <c r="E7" s="39"/>
      <c r="F7" s="39"/>
      <c r="G7" s="39"/>
      <c r="H7" s="13" t="s">
        <v>4</v>
      </c>
    </row>
    <row r="8" spans="1:8" x14ac:dyDescent="0.2">
      <c r="A8" s="39" t="s">
        <v>9</v>
      </c>
      <c r="B8" s="39"/>
      <c r="C8" s="39"/>
      <c r="D8" s="39"/>
      <c r="E8" s="39"/>
      <c r="F8" s="39"/>
      <c r="G8" s="39"/>
      <c r="H8" s="13" t="s">
        <v>2</v>
      </c>
    </row>
    <row r="9" spans="1:8" x14ac:dyDescent="0.2">
      <c r="A9" s="39" t="s">
        <v>10</v>
      </c>
      <c r="B9" s="39"/>
      <c r="C9" s="39"/>
      <c r="D9" s="39"/>
      <c r="E9" s="39"/>
      <c r="F9" s="39"/>
      <c r="G9" s="39"/>
      <c r="H9" s="13" t="s">
        <v>2</v>
      </c>
    </row>
    <row r="10" spans="1:8" x14ac:dyDescent="0.2">
      <c r="A10" s="39" t="s">
        <v>11</v>
      </c>
      <c r="B10" s="39"/>
      <c r="C10" s="39"/>
      <c r="D10" s="39"/>
      <c r="E10" s="39"/>
      <c r="F10" s="39"/>
      <c r="G10" s="39"/>
      <c r="H10" s="13" t="s">
        <v>2</v>
      </c>
    </row>
    <row r="11" spans="1:8" x14ac:dyDescent="0.2">
      <c r="A11" s="39" t="s">
        <v>12</v>
      </c>
      <c r="B11" s="39"/>
      <c r="C11" s="39"/>
      <c r="D11" s="39"/>
      <c r="E11" s="39"/>
      <c r="F11" s="39"/>
      <c r="G11" s="39"/>
      <c r="H11" s="13" t="s">
        <v>4</v>
      </c>
    </row>
    <row r="12" spans="1:8" x14ac:dyDescent="0.2">
      <c r="A12" s="39" t="s">
        <v>13</v>
      </c>
      <c r="B12" s="39"/>
      <c r="C12" s="39"/>
      <c r="D12" s="39"/>
      <c r="E12" s="39"/>
      <c r="F12" s="39"/>
      <c r="G12" s="39"/>
      <c r="H12" s="13" t="s">
        <v>4</v>
      </c>
    </row>
    <row r="13" spans="1:8" x14ac:dyDescent="0.2">
      <c r="A13" s="39" t="s">
        <v>14</v>
      </c>
      <c r="B13" s="39"/>
      <c r="C13" s="39"/>
      <c r="D13" s="39"/>
      <c r="E13" s="39"/>
      <c r="F13" s="39"/>
      <c r="G13" s="39"/>
      <c r="H13" s="13" t="s">
        <v>4</v>
      </c>
    </row>
    <row r="14" spans="1:8" x14ac:dyDescent="0.2">
      <c r="A14" s="39" t="s">
        <v>15</v>
      </c>
      <c r="B14" s="39"/>
      <c r="C14" s="39"/>
      <c r="D14" s="39"/>
      <c r="E14" s="39"/>
      <c r="F14" s="39"/>
      <c r="G14" s="39"/>
      <c r="H14" s="13" t="s">
        <v>4</v>
      </c>
    </row>
    <row r="15" spans="1:8" x14ac:dyDescent="0.2">
      <c r="A15" s="39" t="s">
        <v>16</v>
      </c>
      <c r="B15" s="39"/>
      <c r="C15" s="39"/>
      <c r="D15" s="39"/>
      <c r="E15" s="39"/>
      <c r="F15" s="39"/>
      <c r="G15" s="39"/>
      <c r="H15" s="13" t="s">
        <v>2</v>
      </c>
    </row>
    <row r="16" spans="1:8" x14ac:dyDescent="0.2">
      <c r="A16" s="39" t="s">
        <v>17</v>
      </c>
      <c r="B16" s="39"/>
      <c r="C16" s="39"/>
      <c r="D16" s="39"/>
      <c r="E16" s="39"/>
      <c r="F16" s="39"/>
      <c r="G16" s="39"/>
      <c r="H16" s="13" t="s">
        <v>4</v>
      </c>
    </row>
    <row r="17" spans="1:8" x14ac:dyDescent="0.2">
      <c r="A17" s="39" t="s">
        <v>18</v>
      </c>
      <c r="B17" s="39"/>
      <c r="C17" s="39"/>
      <c r="D17" s="39"/>
      <c r="E17" s="39"/>
      <c r="F17" s="39"/>
      <c r="G17" s="39"/>
      <c r="H17" s="13" t="s">
        <v>2</v>
      </c>
    </row>
    <row r="18" spans="1:8" x14ac:dyDescent="0.2">
      <c r="A18" s="39" t="s">
        <v>19</v>
      </c>
      <c r="B18" s="39"/>
      <c r="C18" s="39"/>
      <c r="D18" s="39"/>
      <c r="E18" s="39"/>
      <c r="F18" s="39"/>
      <c r="G18" s="39"/>
      <c r="H18" s="13" t="s">
        <v>2</v>
      </c>
    </row>
    <row r="19" spans="1:8" x14ac:dyDescent="0.2">
      <c r="A19" s="39" t="s">
        <v>20</v>
      </c>
      <c r="B19" s="39"/>
      <c r="C19" s="39"/>
      <c r="D19" s="39"/>
      <c r="E19" s="39"/>
      <c r="F19" s="39"/>
      <c r="G19" s="39"/>
      <c r="H19" s="13" t="s">
        <v>4</v>
      </c>
    </row>
    <row r="20" spans="1:8" x14ac:dyDescent="0.2">
      <c r="A20" s="39" t="s">
        <v>21</v>
      </c>
      <c r="B20" s="39"/>
      <c r="C20" s="39"/>
      <c r="D20" s="39"/>
      <c r="E20" s="39"/>
      <c r="F20" s="39"/>
      <c r="G20" s="39"/>
      <c r="H20" s="13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 xr:uid="{00000000-0002-0000-0100-000000000000}">
      <formula1>SN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0"/>
  <sheetViews>
    <sheetView topLeftCell="A52" workbookViewId="0">
      <selection activeCell="B59" sqref="B59"/>
    </sheetView>
  </sheetViews>
  <sheetFormatPr baseColWidth="10" defaultColWidth="11.42578125" defaultRowHeight="15" x14ac:dyDescent="0.25"/>
  <cols>
    <col min="1" max="1" width="36.7109375" bestFit="1" customWidth="1"/>
    <col min="2" max="2" width="14.7109375" bestFit="1" customWidth="1"/>
  </cols>
  <sheetData>
    <row r="1" spans="1:2" x14ac:dyDescent="0.25">
      <c r="A1" s="6" t="s">
        <v>79</v>
      </c>
    </row>
    <row r="2" spans="1:2" x14ac:dyDescent="0.25">
      <c r="A2" t="s">
        <v>80</v>
      </c>
      <c r="B2" t="s">
        <v>71</v>
      </c>
    </row>
    <row r="3" spans="1:2" x14ac:dyDescent="0.25">
      <c r="A3" t="s">
        <v>81</v>
      </c>
      <c r="B3" t="s">
        <v>70</v>
      </c>
    </row>
    <row r="4" spans="1:2" x14ac:dyDescent="0.25">
      <c r="A4" t="s">
        <v>82</v>
      </c>
      <c r="B4" t="s">
        <v>83</v>
      </c>
    </row>
    <row r="5" spans="1:2" x14ac:dyDescent="0.25">
      <c r="A5" s="5" t="s">
        <v>84</v>
      </c>
      <c r="B5" t="s">
        <v>70</v>
      </c>
    </row>
    <row r="6" spans="1:2" x14ac:dyDescent="0.25">
      <c r="A6" t="s">
        <v>85</v>
      </c>
      <c r="B6" t="s">
        <v>70</v>
      </c>
    </row>
    <row r="7" spans="1:2" x14ac:dyDescent="0.25">
      <c r="A7" s="5" t="s">
        <v>86</v>
      </c>
      <c r="B7" t="s">
        <v>83</v>
      </c>
    </row>
    <row r="8" spans="1:2" x14ac:dyDescent="0.25">
      <c r="A8" t="s">
        <v>87</v>
      </c>
      <c r="B8" t="s">
        <v>83</v>
      </c>
    </row>
    <row r="9" spans="1:2" x14ac:dyDescent="0.25">
      <c r="A9" s="5" t="s">
        <v>88</v>
      </c>
      <c r="B9" t="s">
        <v>83</v>
      </c>
    </row>
    <row r="10" spans="1:2" x14ac:dyDescent="0.25">
      <c r="A10" t="s">
        <v>89</v>
      </c>
      <c r="B10" t="s">
        <v>83</v>
      </c>
    </row>
    <row r="12" spans="1:2" x14ac:dyDescent="0.25">
      <c r="A12" s="6" t="s">
        <v>51</v>
      </c>
    </row>
    <row r="13" spans="1:2" x14ac:dyDescent="0.25">
      <c r="A13" t="s">
        <v>90</v>
      </c>
      <c r="B13">
        <v>2</v>
      </c>
    </row>
    <row r="14" spans="1:2" x14ac:dyDescent="0.25">
      <c r="A14" t="s">
        <v>91</v>
      </c>
      <c r="B14">
        <v>2</v>
      </c>
    </row>
    <row r="15" spans="1:2" x14ac:dyDescent="0.25">
      <c r="A15" t="s">
        <v>92</v>
      </c>
      <c r="B15">
        <v>2</v>
      </c>
    </row>
    <row r="16" spans="1:2" x14ac:dyDescent="0.25">
      <c r="A16" t="s">
        <v>93</v>
      </c>
      <c r="B16">
        <v>0</v>
      </c>
    </row>
    <row r="17" spans="1:2" x14ac:dyDescent="0.25">
      <c r="A17" t="s">
        <v>94</v>
      </c>
      <c r="B17">
        <v>1</v>
      </c>
    </row>
    <row r="18" spans="1:2" x14ac:dyDescent="0.25">
      <c r="A18" t="s">
        <v>95</v>
      </c>
      <c r="B18">
        <v>1</v>
      </c>
    </row>
    <row r="19" spans="1:2" x14ac:dyDescent="0.25">
      <c r="A19" t="s">
        <v>96</v>
      </c>
      <c r="B19">
        <v>1</v>
      </c>
    </row>
    <row r="20" spans="1:2" x14ac:dyDescent="0.25">
      <c r="A20" t="s">
        <v>97</v>
      </c>
      <c r="B20">
        <v>0</v>
      </c>
    </row>
    <row r="21" spans="1:2" x14ac:dyDescent="0.25">
      <c r="A21" t="s">
        <v>98</v>
      </c>
      <c r="B21">
        <v>0</v>
      </c>
    </row>
    <row r="22" spans="1:2" x14ac:dyDescent="0.25">
      <c r="A22" t="s">
        <v>99</v>
      </c>
      <c r="B22">
        <v>0</v>
      </c>
    </row>
    <row r="23" spans="1:2" x14ac:dyDescent="0.25">
      <c r="A23" t="s">
        <v>100</v>
      </c>
      <c r="B23">
        <v>0</v>
      </c>
    </row>
    <row r="24" spans="1:2" x14ac:dyDescent="0.25">
      <c r="A24" t="s">
        <v>101</v>
      </c>
      <c r="B24">
        <v>0</v>
      </c>
    </row>
    <row r="26" spans="1:2" x14ac:dyDescent="0.25">
      <c r="A26" s="6" t="s">
        <v>52</v>
      </c>
    </row>
    <row r="27" spans="1:2" x14ac:dyDescent="0.25">
      <c r="A27" t="s">
        <v>90</v>
      </c>
      <c r="B27">
        <v>2</v>
      </c>
    </row>
    <row r="28" spans="1:2" x14ac:dyDescent="0.25">
      <c r="A28" t="s">
        <v>91</v>
      </c>
      <c r="B28">
        <v>1</v>
      </c>
    </row>
    <row r="29" spans="1:2" x14ac:dyDescent="0.25">
      <c r="A29" t="s">
        <v>92</v>
      </c>
      <c r="B29">
        <v>0</v>
      </c>
    </row>
    <row r="30" spans="1:2" x14ac:dyDescent="0.25">
      <c r="A30" t="s">
        <v>93</v>
      </c>
      <c r="B30">
        <v>2</v>
      </c>
    </row>
    <row r="31" spans="1:2" x14ac:dyDescent="0.25">
      <c r="A31" t="s">
        <v>94</v>
      </c>
      <c r="B31">
        <v>1</v>
      </c>
    </row>
    <row r="32" spans="1:2" x14ac:dyDescent="0.25">
      <c r="A32" t="s">
        <v>95</v>
      </c>
      <c r="B32">
        <v>0</v>
      </c>
    </row>
    <row r="33" spans="1:2" x14ac:dyDescent="0.25">
      <c r="A33" t="s">
        <v>96</v>
      </c>
      <c r="B33">
        <v>0</v>
      </c>
    </row>
    <row r="34" spans="1:2" x14ac:dyDescent="0.25">
      <c r="A34" t="s">
        <v>97</v>
      </c>
      <c r="B34">
        <v>1</v>
      </c>
    </row>
    <row r="35" spans="1:2" x14ac:dyDescent="0.25">
      <c r="A35" t="s">
        <v>98</v>
      </c>
      <c r="B35">
        <v>0</v>
      </c>
    </row>
    <row r="36" spans="1:2" x14ac:dyDescent="0.25">
      <c r="A36" t="s">
        <v>99</v>
      </c>
      <c r="B36">
        <v>0</v>
      </c>
    </row>
    <row r="37" spans="1:2" x14ac:dyDescent="0.25">
      <c r="A37" t="s">
        <v>100</v>
      </c>
      <c r="B37">
        <v>0</v>
      </c>
    </row>
    <row r="38" spans="1:2" x14ac:dyDescent="0.25">
      <c r="A38" t="s">
        <v>101</v>
      </c>
      <c r="B38">
        <v>0</v>
      </c>
    </row>
    <row r="40" spans="1:2" x14ac:dyDescent="0.25">
      <c r="A40" t="s">
        <v>102</v>
      </c>
    </row>
    <row r="41" spans="1:2" x14ac:dyDescent="0.25">
      <c r="A41" t="s">
        <v>103</v>
      </c>
    </row>
    <row r="42" spans="1:2" x14ac:dyDescent="0.25">
      <c r="A42" t="s">
        <v>104</v>
      </c>
    </row>
    <row r="43" spans="1:2" x14ac:dyDescent="0.25">
      <c r="A43" t="s">
        <v>66</v>
      </c>
    </row>
    <row r="44" spans="1:2" x14ac:dyDescent="0.25">
      <c r="A44" t="s">
        <v>105</v>
      </c>
    </row>
    <row r="47" spans="1:2" x14ac:dyDescent="0.25">
      <c r="A47" t="s">
        <v>106</v>
      </c>
    </row>
    <row r="48" spans="1:2" x14ac:dyDescent="0.25">
      <c r="A48" t="s">
        <v>107</v>
      </c>
    </row>
    <row r="49" spans="1:2" x14ac:dyDescent="0.25">
      <c r="A49" t="s">
        <v>108</v>
      </c>
    </row>
    <row r="50" spans="1:2" x14ac:dyDescent="0.25">
      <c r="A50" t="s">
        <v>109</v>
      </c>
    </row>
    <row r="51" spans="1:2" x14ac:dyDescent="0.25">
      <c r="A51" t="s">
        <v>110</v>
      </c>
    </row>
    <row r="55" spans="1:2" x14ac:dyDescent="0.25">
      <c r="A55" s="6" t="s">
        <v>111</v>
      </c>
    </row>
    <row r="56" spans="1:2" x14ac:dyDescent="0.25">
      <c r="A56" t="s">
        <v>112</v>
      </c>
      <c r="B56" t="s">
        <v>113</v>
      </c>
    </row>
    <row r="57" spans="1:2" x14ac:dyDescent="0.25">
      <c r="A57" t="s">
        <v>114</v>
      </c>
      <c r="B57" t="s">
        <v>115</v>
      </c>
    </row>
    <row r="58" spans="1:2" x14ac:dyDescent="0.25">
      <c r="A58" t="s">
        <v>116</v>
      </c>
      <c r="B58" t="s">
        <v>108</v>
      </c>
    </row>
    <row r="59" spans="1:2" x14ac:dyDescent="0.25">
      <c r="A59" t="s">
        <v>117</v>
      </c>
      <c r="B59" t="s">
        <v>118</v>
      </c>
    </row>
    <row r="60" spans="1:2" x14ac:dyDescent="0.25">
      <c r="A60" t="s">
        <v>119</v>
      </c>
      <c r="B60" t="s">
        <v>120</v>
      </c>
    </row>
    <row r="61" spans="1:2" x14ac:dyDescent="0.25">
      <c r="A61" t="s">
        <v>121</v>
      </c>
      <c r="B61" t="s">
        <v>115</v>
      </c>
    </row>
    <row r="62" spans="1:2" x14ac:dyDescent="0.25">
      <c r="A62" t="s">
        <v>122</v>
      </c>
      <c r="B62" t="s">
        <v>123</v>
      </c>
    </row>
    <row r="63" spans="1:2" x14ac:dyDescent="0.25">
      <c r="A63" t="s">
        <v>124</v>
      </c>
      <c r="B63" t="s">
        <v>125</v>
      </c>
    </row>
    <row r="64" spans="1:2" x14ac:dyDescent="0.25">
      <c r="A64" t="s">
        <v>126</v>
      </c>
      <c r="B64" t="s">
        <v>127</v>
      </c>
    </row>
    <row r="65" spans="1:2" x14ac:dyDescent="0.25">
      <c r="A65" t="s">
        <v>128</v>
      </c>
      <c r="B65" t="s">
        <v>129</v>
      </c>
    </row>
    <row r="66" spans="1:2" x14ac:dyDescent="0.25">
      <c r="A66" t="s">
        <v>130</v>
      </c>
      <c r="B66" t="s">
        <v>131</v>
      </c>
    </row>
    <row r="67" spans="1:2" x14ac:dyDescent="0.25">
      <c r="A67" t="s">
        <v>132</v>
      </c>
      <c r="B67" t="s">
        <v>125</v>
      </c>
    </row>
    <row r="68" spans="1:2" x14ac:dyDescent="0.25">
      <c r="A68" t="s">
        <v>133</v>
      </c>
      <c r="B68" t="s">
        <v>134</v>
      </c>
    </row>
    <row r="69" spans="1:2" x14ac:dyDescent="0.25">
      <c r="A69" t="s">
        <v>135</v>
      </c>
      <c r="B69" t="s">
        <v>136</v>
      </c>
    </row>
    <row r="70" spans="1:2" x14ac:dyDescent="0.25">
      <c r="A70" t="s">
        <v>137</v>
      </c>
      <c r="B70" t="s">
        <v>138</v>
      </c>
    </row>
    <row r="71" spans="1:2" x14ac:dyDescent="0.25">
      <c r="A71" t="s">
        <v>139</v>
      </c>
      <c r="B71" t="s">
        <v>140</v>
      </c>
    </row>
    <row r="72" spans="1:2" x14ac:dyDescent="0.25">
      <c r="A72" t="s">
        <v>141</v>
      </c>
      <c r="B72" t="s">
        <v>127</v>
      </c>
    </row>
    <row r="73" spans="1:2" x14ac:dyDescent="0.25">
      <c r="A73" t="s">
        <v>142</v>
      </c>
      <c r="B73" t="s">
        <v>143</v>
      </c>
    </row>
    <row r="74" spans="1:2" x14ac:dyDescent="0.25">
      <c r="A74" t="s">
        <v>144</v>
      </c>
      <c r="B74" t="s">
        <v>145</v>
      </c>
    </row>
    <row r="75" spans="1:2" x14ac:dyDescent="0.25">
      <c r="A75" t="s">
        <v>146</v>
      </c>
      <c r="B75" t="s">
        <v>147</v>
      </c>
    </row>
    <row r="76" spans="1:2" x14ac:dyDescent="0.25">
      <c r="A76" t="s">
        <v>148</v>
      </c>
      <c r="B76" t="s">
        <v>120</v>
      </c>
    </row>
    <row r="77" spans="1:2" x14ac:dyDescent="0.25">
      <c r="A77" t="s">
        <v>149</v>
      </c>
      <c r="B77" t="s">
        <v>150</v>
      </c>
    </row>
    <row r="78" spans="1:2" x14ac:dyDescent="0.25">
      <c r="A78" t="s">
        <v>151</v>
      </c>
      <c r="B78" t="s">
        <v>138</v>
      </c>
    </row>
    <row r="79" spans="1:2" x14ac:dyDescent="0.25">
      <c r="A79" t="s">
        <v>152</v>
      </c>
      <c r="B79" t="s">
        <v>147</v>
      </c>
    </row>
    <row r="80" spans="1:2" x14ac:dyDescent="0.25">
      <c r="A80" t="s">
        <v>153</v>
      </c>
      <c r="B80" t="s">
        <v>154</v>
      </c>
    </row>
    <row r="83" spans="1:2" ht="60" x14ac:dyDescent="0.25">
      <c r="A83" s="7" t="s">
        <v>155</v>
      </c>
      <c r="B83" s="7" t="s">
        <v>156</v>
      </c>
    </row>
    <row r="84" spans="1:2" x14ac:dyDescent="0.25">
      <c r="A84" s="5" t="s">
        <v>72</v>
      </c>
      <c r="B84" t="s">
        <v>72</v>
      </c>
    </row>
    <row r="85" spans="1:2" x14ac:dyDescent="0.25">
      <c r="A85" t="s">
        <v>157</v>
      </c>
      <c r="B85" t="s">
        <v>158</v>
      </c>
    </row>
    <row r="86" spans="1:2" x14ac:dyDescent="0.25">
      <c r="B86" t="s">
        <v>157</v>
      </c>
    </row>
    <row r="88" spans="1:2" x14ac:dyDescent="0.25">
      <c r="A88" s="6" t="s">
        <v>31</v>
      </c>
    </row>
    <row r="89" spans="1:2" x14ac:dyDescent="0.25">
      <c r="A89" t="s">
        <v>159</v>
      </c>
    </row>
    <row r="90" spans="1:2" x14ac:dyDescent="0.25">
      <c r="A90" t="s">
        <v>67</v>
      </c>
    </row>
    <row r="92" spans="1:2" x14ac:dyDescent="0.25">
      <c r="A92" s="8" t="s">
        <v>56</v>
      </c>
    </row>
    <row r="93" spans="1:2" x14ac:dyDescent="0.25">
      <c r="A93" s="5" t="s">
        <v>160</v>
      </c>
    </row>
    <row r="94" spans="1:2" x14ac:dyDescent="0.25">
      <c r="A94" t="s">
        <v>77</v>
      </c>
    </row>
    <row r="95" spans="1:2" x14ac:dyDescent="0.25">
      <c r="A95" t="s">
        <v>161</v>
      </c>
    </row>
    <row r="96" spans="1:2" x14ac:dyDescent="0.25">
      <c r="A96" t="s">
        <v>162</v>
      </c>
    </row>
    <row r="98" spans="1:1" x14ac:dyDescent="0.25">
      <c r="A98" s="6" t="s">
        <v>163</v>
      </c>
    </row>
    <row r="99" spans="1:1" x14ac:dyDescent="0.25">
      <c r="A99" t="s">
        <v>164</v>
      </c>
    </row>
    <row r="100" spans="1:1" x14ac:dyDescent="0.25">
      <c r="A100" t="s">
        <v>165</v>
      </c>
    </row>
    <row r="101" spans="1:1" x14ac:dyDescent="0.25">
      <c r="A101" t="s">
        <v>166</v>
      </c>
    </row>
    <row r="102" spans="1:1" x14ac:dyDescent="0.25">
      <c r="A102" t="s">
        <v>167</v>
      </c>
    </row>
    <row r="103" spans="1:1" x14ac:dyDescent="0.25">
      <c r="A103" t="s">
        <v>168</v>
      </c>
    </row>
    <row r="104" spans="1:1" x14ac:dyDescent="0.25">
      <c r="A104" t="s">
        <v>169</v>
      </c>
    </row>
    <row r="105" spans="1:1" x14ac:dyDescent="0.25">
      <c r="A105" t="s">
        <v>61</v>
      </c>
    </row>
    <row r="106" spans="1:1" x14ac:dyDescent="0.25">
      <c r="A106" t="s">
        <v>170</v>
      </c>
    </row>
    <row r="107" spans="1:1" x14ac:dyDescent="0.25">
      <c r="A107" t="s">
        <v>171</v>
      </c>
    </row>
    <row r="108" spans="1:1" x14ac:dyDescent="0.25">
      <c r="A108" t="s">
        <v>172</v>
      </c>
    </row>
    <row r="109" spans="1:1" x14ac:dyDescent="0.25">
      <c r="A109" t="s">
        <v>173</v>
      </c>
    </row>
    <row r="110" spans="1:1" x14ac:dyDescent="0.25">
      <c r="A110" t="s">
        <v>174</v>
      </c>
    </row>
    <row r="111" spans="1:1" x14ac:dyDescent="0.25">
      <c r="A111" t="s">
        <v>175</v>
      </c>
    </row>
    <row r="112" spans="1:1" x14ac:dyDescent="0.25">
      <c r="A112" t="s">
        <v>176</v>
      </c>
    </row>
    <row r="113" spans="1:1" x14ac:dyDescent="0.25">
      <c r="A113" t="s">
        <v>177</v>
      </c>
    </row>
    <row r="114" spans="1:1" x14ac:dyDescent="0.25">
      <c r="A114" t="s">
        <v>178</v>
      </c>
    </row>
    <row r="115" spans="1:1" x14ac:dyDescent="0.25">
      <c r="A115" t="s">
        <v>179</v>
      </c>
    </row>
    <row r="117" spans="1:1" x14ac:dyDescent="0.25">
      <c r="A117" t="s">
        <v>180</v>
      </c>
    </row>
    <row r="118" spans="1:1" x14ac:dyDescent="0.25">
      <c r="A118" t="s">
        <v>71</v>
      </c>
    </row>
    <row r="119" spans="1:1" x14ac:dyDescent="0.25">
      <c r="A119" t="s">
        <v>70</v>
      </c>
    </row>
    <row r="120" spans="1:1" x14ac:dyDescent="0.25">
      <c r="A12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Matriz Riesgos</vt:lpstr>
      <vt:lpstr>Criterios impacto</vt:lpstr>
      <vt:lpstr>Parámetros</vt:lpstr>
      <vt:lpstr>'Matriz Riesgos'!Área_de_impresión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Office</cp:lastModifiedBy>
  <cp:revision/>
  <cp:lastPrinted>2026-03-30T20:52:01Z</cp:lastPrinted>
  <dcterms:created xsi:type="dcterms:W3CDTF">2019-05-14T13:58:21Z</dcterms:created>
  <dcterms:modified xsi:type="dcterms:W3CDTF">2026-04-20T22:23:30Z</dcterms:modified>
  <cp:category/>
  <cp:contentStatus/>
</cp:coreProperties>
</file>