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24226"/>
  <mc:AlternateContent xmlns:mc="http://schemas.openxmlformats.org/markup-compatibility/2006">
    <mc:Choice Requires="x15">
      <x15ac:absPath xmlns:x15ac="http://schemas.microsoft.com/office/spreadsheetml/2010/11/ac" url="C:\Users\ADMIN\Documents\2024 trabajo\IDRD\riesgos\julie\corrupcion\IV trimestre\"/>
    </mc:Choice>
  </mc:AlternateContent>
  <xr:revisionPtr revIDLastSave="0" documentId="13_ncr:1_{49232C52-6500-4741-95B0-AD5537C7D12C}" xr6:coauthVersionLast="47" xr6:coauthVersionMax="47" xr10:uidLastSave="{00000000-0000-0000-0000-000000000000}"/>
  <bookViews>
    <workbookView xWindow="-120" yWindow="-120" windowWidth="20730" windowHeight="11160" xr2:uid="{00000000-000D-0000-FFFF-FFFF00000000}"/>
  </bookViews>
  <sheets>
    <sheet name="Matriz Riesgos" sheetId="1" r:id="rId1"/>
    <sheet name="Criterios impacto" sheetId="3" state="hidden" r:id="rId2"/>
    <sheet name="Parámetros" sheetId="2" state="hidden" r:id="rId3"/>
  </sheets>
  <externalReferences>
    <externalReference r:id="rId4"/>
  </externalReferences>
  <definedNames>
    <definedName name="A_Obj1">OFFSET(#REF!,0,0,COUNTA(#REF!)-1,1)</definedName>
    <definedName name="A_Obj2">OFFSET(#REF!,0,0,COUNTA(#REF!)-1,1)</definedName>
    <definedName name="A_Obj3">OFFSET(#REF!,0,0,COUNTA(#REF!)-1,1)</definedName>
    <definedName name="A_Obj4">OFFSET(#REF!,0,0,COUNTA(#REF!)-1,1)</definedName>
    <definedName name="Acc_1">#REF!</definedName>
    <definedName name="Acc_2">#REF!</definedName>
    <definedName name="Acc_3">#REF!</definedName>
    <definedName name="Acc_4">#REF!</definedName>
    <definedName name="Acc_5">#REF!</definedName>
    <definedName name="Acc_6">#REF!</definedName>
    <definedName name="Acc_7">#REF!</definedName>
    <definedName name="Acc_8">#REF!</definedName>
    <definedName name="Acc_9">#REF!</definedName>
    <definedName name="AMAZONASL">#REF!</definedName>
    <definedName name="ANTIOQUIA">#REF!</definedName>
    <definedName name="ANTIOQUIAL">#REF!</definedName>
    <definedName name="ARAUCA">#REF!</definedName>
    <definedName name="ARAUCAL">#REF!</definedName>
    <definedName name="ATLANTICO">#REF!</definedName>
    <definedName name="ATLANTICOL">#REF!</definedName>
    <definedName name="BOLIVAR">#REF!</definedName>
    <definedName name="BOLIVARL">#REF!</definedName>
    <definedName name="BOYACA">#REF!</definedName>
    <definedName name="BOYACAL">#REF!</definedName>
    <definedName name="CALDAS">#REF!</definedName>
    <definedName name="CALDASL">#REF!</definedName>
    <definedName name="CAQUETA">#REF!</definedName>
    <definedName name="CAQUETAL">#REF!</definedName>
    <definedName name="CASANARE">#REF!</definedName>
    <definedName name="CASANAREL">#REF!</definedName>
    <definedName name="CAUCA">#REF!</definedName>
    <definedName name="CAUCAL">#REF!</definedName>
    <definedName name="CENTRO">#REF!</definedName>
    <definedName name="CENTROS_REGIONALES">#REF!</definedName>
    <definedName name="CENTROS2">#REF!</definedName>
    <definedName name="CESAR">#REF!</definedName>
    <definedName name="CESARL">#REF!</definedName>
    <definedName name="CHOCO">#REF!</definedName>
    <definedName name="CHOCOL">#REF!</definedName>
    <definedName name="CORDOBA">#REF!</definedName>
    <definedName name="CORDOBAL">#REF!</definedName>
    <definedName name="CUNDINAMARCA">#REF!</definedName>
    <definedName name="CUNDINAMARCAL">#REF!</definedName>
    <definedName name="Departamentos">#REF!</definedName>
    <definedName name="DIRECCIONL">#REF!</definedName>
    <definedName name="DISTRITOL">#REF!</definedName>
    <definedName name="Fuentes">#REF!</definedName>
    <definedName name="GUAINIAL">#REF!</definedName>
    <definedName name="GUAJIRAL">#REF!</definedName>
    <definedName name="GUAVIAREL">#REF!</definedName>
    <definedName name="HUILAL">#REF!</definedName>
    <definedName name="Indicadores">#REF!</definedName>
    <definedName name="jom">OFFSET(#REF!,0,0,COUNTA(#REF!)-1,1)</definedName>
    <definedName name="LISTA_CENTROS_REGIONALES">#REF!</definedName>
    <definedName name="LISTA_REGIONALES">#REF!</definedName>
    <definedName name="LISTADESPLEGAR_CENTRO">#REF!</definedName>
    <definedName name="MAGDALENAL">#REF!</definedName>
    <definedName name="METAL">#REF!</definedName>
    <definedName name="NARIÑOL">#REF!</definedName>
    <definedName name="NORTEL">#REF!</definedName>
    <definedName name="Objetivos">OFFSET(#REF!,0,0,COUNTA(#REF!)-1,1)</definedName>
    <definedName name="PUTUMAYOL">#REF!</definedName>
    <definedName name="QUINDIOL">#REF!</definedName>
    <definedName name="REGIONAL">#REF!</definedName>
    <definedName name="REGIONALES">#REF!</definedName>
    <definedName name="RISARALDAL">#REF!</definedName>
    <definedName name="SANANDRESL">#REF!</definedName>
    <definedName name="SANTANDERL">#REF!</definedName>
    <definedName name="sebas">#REF!</definedName>
    <definedName name="SN">[1]Maestros!$B$1:$B$2</definedName>
    <definedName name="SUCREL">#REF!</definedName>
    <definedName name="TOLIMAL">#REF!</definedName>
    <definedName name="VALLE">#REF!</definedName>
    <definedName name="VALLEL">#REF!</definedName>
    <definedName name="VAUPESL">#REF!</definedName>
    <definedName name="VICHADA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8" i="1" l="1"/>
  <c r="J7" i="1"/>
  <c r="J6" i="1"/>
  <c r="K5" i="1"/>
  <c r="J5" i="1" s="1"/>
  <c r="L5" i="1" s="1"/>
  <c r="AP5" i="1"/>
  <c r="G67" i="2" l="1"/>
  <c r="F67" i="2"/>
  <c r="AG8" i="1"/>
  <c r="AD8" i="1"/>
  <c r="AG7" i="1"/>
  <c r="AD7" i="1"/>
  <c r="AG6" i="1"/>
  <c r="AD6" i="1"/>
  <c r="AG5" i="1"/>
  <c r="AD5" i="1"/>
</calcChain>
</file>

<file path=xl/sharedStrings.xml><?xml version="1.0" encoding="utf-8"?>
<sst xmlns="http://schemas.openxmlformats.org/spreadsheetml/2006/main" count="354" uniqueCount="259">
  <si>
    <t>PROCESO</t>
  </si>
  <si>
    <t>INTERNO</t>
  </si>
  <si>
    <t>EXTERNO</t>
  </si>
  <si>
    <t>TIPO</t>
  </si>
  <si>
    <t>ORIGEN</t>
  </si>
  <si>
    <t>PROBABILIDAD
5:  Casi seguro
4: Probable
3: Posible 
2: Improbable 
1: Raro</t>
  </si>
  <si>
    <t>IMPACTO
5: Catastrófico
4: Mayor
3: Moderado
2: Menor
1: Insignificante</t>
  </si>
  <si>
    <t>NIVEL DE RIESGO INHERENTE</t>
  </si>
  <si>
    <t>TIPO DE CONTROL</t>
  </si>
  <si>
    <t>RESPONSABLE PRIMERA LÍNEA DE DEFENSA
(Desarrollo e implementación de procesos de control y gestión de riesgos a través de su identificación, análisis, valoración, monitoreo y acciones de mejora)</t>
  </si>
  <si>
    <t>RESPONSABLE DEL CONTROL
(Persona asignada para ejecutar el control. Debe tener la autoridad, competencias y conocimientos para ejecutar el control)</t>
  </si>
  <si>
    <t>PERIODICIDAD DEL CONTROL
(La periodicidad debe prevenir o detectar el riesgo de manera oportuna)</t>
  </si>
  <si>
    <t>EVIDENCIA DE LA EJECUCIÓN DEL CONTROL
(El control debe dejar evidencia de su ejecución. Esta evidencia ayuda a que se pueda revisar la misma información por parte de un tercero y llegue a la misma conclusión de quien ejecutó el control)</t>
  </si>
  <si>
    <t>ASIGNACIÓN DEL RESPONSABLE
Asignado: 15
No asignado: 0</t>
  </si>
  <si>
    <t>SEGREGACIÓN Y AUTORIDAD DEL RESPONSABLE:
Adecuado: 15
Inadecuado: 0</t>
  </si>
  <si>
    <t>PERIODICIDAD
Oportuna: 15
Inoportuna: 0</t>
  </si>
  <si>
    <t>PROPÓSITO
Prevenir: 15
Detectar: 10
No es un control: 0</t>
  </si>
  <si>
    <t>CÓMO SE REALIZA LA ACTIVIDAD DE CONTROL
Confiable: 15
No confiable: 0</t>
  </si>
  <si>
    <t>QUÉ PASA CON LAS OBSERVACIONES O DESVIACIONES
Se investigan y resuelven oportunamente: 15
No se investigan o resuelven oportunamente: 0</t>
  </si>
  <si>
    <t>EVIDENCIA DE LA EJECUCIÓN DEL CONTROL
Completa: 10
Incompleta: 5
No existe: 0</t>
  </si>
  <si>
    <t>RESULTADO DE LA EVALUACIÓN DEL DISEÑO DEL CONTROL</t>
  </si>
  <si>
    <t>RESULTADO DE LA EVALUACIÓN DEL DISEÑO DEL CONTROL
Fuerte: 96 y 100
Moderado: 86 y 95
Débil: 0 y 85
(D)</t>
  </si>
  <si>
    <t>EVALUACIÓN DE LA EJECUCIÓN DEL CONTROL
Fuerte: Se ejecuta de manera consistente
Moderado: Se ejecuta algunas veces 
Débil: No se ejecuta
(E)</t>
  </si>
  <si>
    <t>SOLIDEZ INDIVIDUAL DE CADA CONTROL
(D+E)</t>
  </si>
  <si>
    <t>SOLIDEZ INDIVIDUAL DE CADA CONTROL
Fuerte: 100
Moderado: 50
Débil: 0
(D + E)</t>
  </si>
  <si>
    <t>SOLIDEZ DEL CONJUNTO DE CONTROLES
Fuerte: Promedio 100 
Moderado: Promedio entre 50 y 99
Débil: Promedio menor a 50
Si hay más de un control, se debe actualizar la fórmula del promedio y combinar las celdas</t>
  </si>
  <si>
    <t>CONTROLES AYUDAN A DISMINUIR LA PROBABILIDAD
Directamente o Indirectamente</t>
  </si>
  <si>
    <t>NÚMERO DE COLUMNAS QUE SE DESPLAZA EN EL EJE DE PROBABILIDAD</t>
  </si>
  <si>
    <t>NÚMERO DE COLUMNAS QUE SE DESPLAZA EN EL EJE DE IMPACTO</t>
  </si>
  <si>
    <t>PROBABILIDAD
5: Casi seguro
4: Probable
3: Posible 
2: Improbable 
1: Raro</t>
  </si>
  <si>
    <t>NIVEL DE RIESGO RESIDUAL</t>
  </si>
  <si>
    <t>RESPUESTAS AL RIESGO</t>
  </si>
  <si>
    <t>RESPONSABLE</t>
  </si>
  <si>
    <t>FECHA LÍMITE PARA EL CUMPLIMIENTO DE LA ACCIÓN</t>
  </si>
  <si>
    <t>INDICADOR</t>
  </si>
  <si>
    <t>RECURSOS 
Económico, Humano y/o Logístico</t>
  </si>
  <si>
    <t>Gestión de Tecnología de la Información y las Comunicaciones</t>
  </si>
  <si>
    <t>Desempeño de los procesos: Capacidad humana, técnica y financiera de los procesos para lograr el cumplimiento de sus objetivos</t>
  </si>
  <si>
    <t>N/A</t>
  </si>
  <si>
    <t>Corrupción</t>
  </si>
  <si>
    <t>Análisis de contexto de índole táctico</t>
  </si>
  <si>
    <t>Pérdida de la integridad de la información.
Investigaciones y/o sanciones administrativas, penales y fiscales.
Pérdida de credibilidad y confianza.
Divulgación indebida de información.
Pérdida de recursos financieros.
Dilatación de actos administrativos.</t>
  </si>
  <si>
    <t>Improbable (2)</t>
  </si>
  <si>
    <t>Mayor (4)</t>
  </si>
  <si>
    <t>Preventivo</t>
  </si>
  <si>
    <t>El administrador del sistema de información</t>
  </si>
  <si>
    <t>De acuerdo con cada solicitud de servicio tecnológico</t>
  </si>
  <si>
    <t>En caso de no tener la suficiente información de la solicitud, el administrador del sistema de información solicita la aclaración o ampliación  de los datos requeridos, registrados en la mesa de servicios,  para realizar la asignación de permisos en el sistema de información  de manera adecuada.
En caso que el usuario no aclare o complete la información solicitada después de 3 días hábiles, se procederá a cerrar la solicitud en la mesa de servicios.</t>
  </si>
  <si>
    <t>fuerte</t>
  </si>
  <si>
    <t>Fuerte</t>
  </si>
  <si>
    <t>Moderado</t>
  </si>
  <si>
    <t>Directamente</t>
  </si>
  <si>
    <t>No Disminuye</t>
  </si>
  <si>
    <t>Raro (1)</t>
  </si>
  <si>
    <t>Reducir</t>
  </si>
  <si>
    <t>Responsable Área de Sistemas</t>
  </si>
  <si>
    <t>Grupo de infraestructura</t>
  </si>
  <si>
    <t>Verificar la configuración de los dispositivos de red y de los servidores para que se encuentren actualizados acorde con las necesidades de seguridad digital de la entidad, cumpliendo con las buenas prácticas recomendadas por los fabricantes o alertas generadas por  CSIRT, Mintic, Alta Consejería de TIC, entre otras. Así como la actualización de las políticas de acceso y configuración del firewall.</t>
  </si>
  <si>
    <t>Detectivo</t>
  </si>
  <si>
    <t>Anual</t>
  </si>
  <si>
    <t>Se realiza reunión con los jefes de cada área o quien este delegue para la revisión de la matriz de roles y perfiles de cada sistema de información, en compañía del administrador funcional del sistema de información.</t>
  </si>
  <si>
    <t>Coordinador de mesa de servicios</t>
  </si>
  <si>
    <t>De acuerdo con las solicitudes realizadas en la mesa de servicio de creación o inactivación  de usuarios de los sistemas de información se validan los permisos de acuerdo a los roles y perfiles solicitados por el jefe del área y/o dependencia.</t>
  </si>
  <si>
    <t>SOLIDEZ INDIVIDUAL</t>
  </si>
  <si>
    <t>FuerteFuerte</t>
  </si>
  <si>
    <t>FuerteModerado</t>
  </si>
  <si>
    <t>FuerteDébil</t>
  </si>
  <si>
    <t>Débil</t>
  </si>
  <si>
    <t>ModeradoFuerte</t>
  </si>
  <si>
    <t>ModeradoModerado</t>
  </si>
  <si>
    <t>ModeradoDébil</t>
  </si>
  <si>
    <t>DébilFuerte</t>
  </si>
  <si>
    <t>DébilModerado</t>
  </si>
  <si>
    <t>DébilDébil</t>
  </si>
  <si>
    <t>FuerteDirectamenteDirectamente</t>
  </si>
  <si>
    <t>FuerteDirectamenteIndirectamente</t>
  </si>
  <si>
    <t>FuerteDirectamenteNo Disminuye</t>
  </si>
  <si>
    <t>FuerteNo disminuyeDirectamente</t>
  </si>
  <si>
    <t>ModeradoDirectamenteDirectamente</t>
  </si>
  <si>
    <t>ModeradoDirectamenteIndirectamente</t>
  </si>
  <si>
    <t>ModeradoDirectamenteNo disminuye</t>
  </si>
  <si>
    <t>ModeradoNo DisminuyeDirectamente</t>
  </si>
  <si>
    <t>DébilDirectamenteDirectamente</t>
  </si>
  <si>
    <t>DébilDirectamenteIndirectamente</t>
  </si>
  <si>
    <t>DébilDirectamenteNo disminuye</t>
  </si>
  <si>
    <t>DébilNo DisminuyeDirectamente</t>
  </si>
  <si>
    <t>Casi Seguro (5)</t>
  </si>
  <si>
    <t>Probable (4)</t>
  </si>
  <si>
    <t>Posible (3)</t>
  </si>
  <si>
    <t>si</t>
  </si>
  <si>
    <t>no</t>
  </si>
  <si>
    <t>Catastrófico (5)</t>
  </si>
  <si>
    <t>afecta al grupo de funcionarios del proceso</t>
  </si>
  <si>
    <t>x</t>
  </si>
  <si>
    <t>Afectar el cumplimientos de metas y objetivos de la dependencia</t>
  </si>
  <si>
    <t>Moderado (3)</t>
  </si>
  <si>
    <t>Afectar el cumplimiento de la mision de la entidad</t>
  </si>
  <si>
    <t>Menor (2)</t>
  </si>
  <si>
    <t>Afectar el cumpliiento de la mision del sector al que pertenece la entidad</t>
  </si>
  <si>
    <t>Insignificante (1)</t>
  </si>
  <si>
    <t>Generar pérdida de confianza de la entidad, afectando su reputación</t>
  </si>
  <si>
    <t>Generar pérdida de recursos económicos?</t>
  </si>
  <si>
    <t>Afectar la generación de los productos o la prestación de servicios?</t>
  </si>
  <si>
    <t>Dar lugar al detrimento de calidad de vida de la comunidad por la pérdida del bien, servicios o recursos públicos?</t>
  </si>
  <si>
    <t>NIVEL DE RIESGO</t>
  </si>
  <si>
    <t>Generar pérdida de información de la entidad</t>
  </si>
  <si>
    <t>Raro (1)Insignificante (1)</t>
  </si>
  <si>
    <t>Bajo (1)</t>
  </si>
  <si>
    <t>Generar intervención de los órganos de control, de la Fiscalia u otro ente</t>
  </si>
  <si>
    <t>Raro (1)Menor (2)</t>
  </si>
  <si>
    <t>Bajo (2)</t>
  </si>
  <si>
    <t>¿Dar lugar a procesos sancionatorios?</t>
  </si>
  <si>
    <t>Raro (1)Moderado (3)</t>
  </si>
  <si>
    <t>Dar lugar a procesos disciplinarios?</t>
  </si>
  <si>
    <t>Raro (1)Mayor (4)</t>
  </si>
  <si>
    <t>Alto (4)</t>
  </si>
  <si>
    <t>Dar lugar a procesos fiscales</t>
  </si>
  <si>
    <t>Raro (1)Catastrófico (5)</t>
  </si>
  <si>
    <t>Alto (5)</t>
  </si>
  <si>
    <t>Dar lugar a procesos penales</t>
  </si>
  <si>
    <t>Improbable (2)Insignificante (1)</t>
  </si>
  <si>
    <t>Generar pérdida de credibilidad del sector</t>
  </si>
  <si>
    <t>Improbable (2)Menor (2)</t>
  </si>
  <si>
    <t>Bajo (4)</t>
  </si>
  <si>
    <t>Ocasionar lesiones físicas o pérdida de vidas humanas</t>
  </si>
  <si>
    <t>Improbable (2)Moderado (3)</t>
  </si>
  <si>
    <t>Moderado (6)</t>
  </si>
  <si>
    <t>Afectar la imagen regional</t>
  </si>
  <si>
    <t>Improbable (2)Mayor (4)</t>
  </si>
  <si>
    <t>Alto (8)</t>
  </si>
  <si>
    <t>Afectar la imagen nacional</t>
  </si>
  <si>
    <t>Improbable (2)Catastrófico (5)</t>
  </si>
  <si>
    <t>Extremo (10)</t>
  </si>
  <si>
    <t>Generar daño ambiental</t>
  </si>
  <si>
    <t>Posible (3)Insignificante (1)</t>
  </si>
  <si>
    <t>Bajo (3)</t>
  </si>
  <si>
    <t>Posible (3)Menor (2)</t>
  </si>
  <si>
    <t>total</t>
  </si>
  <si>
    <t>Posible (3)Moderado (3)</t>
  </si>
  <si>
    <t>Alto (9)</t>
  </si>
  <si>
    <t>Posible (3)Mayor (4)</t>
  </si>
  <si>
    <t>Extremo (12)</t>
  </si>
  <si>
    <t>Posible (3)Catastrófico (5)</t>
  </si>
  <si>
    <t>Extremo (15)</t>
  </si>
  <si>
    <t>Probable (4)Insignificante (1)</t>
  </si>
  <si>
    <t>Moderado (4)</t>
  </si>
  <si>
    <t>Probable (4)Menor (2)</t>
  </si>
  <si>
    <t>Probable (4)Moderado (3)</t>
  </si>
  <si>
    <t>Alto (12)</t>
  </si>
  <si>
    <t>Probable (4)Mayor (4)</t>
  </si>
  <si>
    <t>Extremo (16)</t>
  </si>
  <si>
    <t>Probable (4)Catastrófico (5)</t>
  </si>
  <si>
    <t>Extremo (20)</t>
  </si>
  <si>
    <t>Casi Seguro (5)Insignificante (1)</t>
  </si>
  <si>
    <t>Casi Seguro (5)Menor (2)</t>
  </si>
  <si>
    <t>Alto (10)</t>
  </si>
  <si>
    <t>Casi Seguro (5)Moderado (3)</t>
  </si>
  <si>
    <t>Casi Seguro (5)Mayor (4)</t>
  </si>
  <si>
    <t>Casi Seguro (5)Catastrófico (5)</t>
  </si>
  <si>
    <t>Extremo (25)</t>
  </si>
  <si>
    <t>CONTROLES AYUDAN A DISMINUIR LA PROBABILIDAD</t>
  </si>
  <si>
    <t>CONTROLES AYUDAN A DISMINUIR EL IMPACTO</t>
  </si>
  <si>
    <t>Indirectamente</t>
  </si>
  <si>
    <t>Evitar</t>
  </si>
  <si>
    <t>Compartir</t>
  </si>
  <si>
    <t>Aceptar</t>
  </si>
  <si>
    <t>PROCESO</t>
  </si>
  <si>
    <t>Planeación de la Gestión</t>
  </si>
  <si>
    <t>Gestión de Talento Humano</t>
  </si>
  <si>
    <t>Diseño y Construcción de Parques y Escenarios</t>
  </si>
  <si>
    <t>Administración y Mantenimiento de Parques y Escenarios</t>
  </si>
  <si>
    <t>Fomento al Deporte</t>
  </si>
  <si>
    <t>Promoción de la Recreación</t>
  </si>
  <si>
    <t>Gestión de Comunicaciones</t>
  </si>
  <si>
    <t>Gestión de Recursos Físicos</t>
  </si>
  <si>
    <t>Gestión Jurídica</t>
  </si>
  <si>
    <t>Adquisición de Bienes y Servicios</t>
  </si>
  <si>
    <t>Gestión Financiera</t>
  </si>
  <si>
    <t>Gestión Documental</t>
  </si>
  <si>
    <t>Servicio a la Ciudadanía</t>
  </si>
  <si>
    <t>Gestión de Asuntos Locales</t>
  </si>
  <si>
    <t>Control, Evaluación y Seguimiento</t>
  </si>
  <si>
    <t>Control Disciplinario</t>
  </si>
  <si>
    <t>EJECUCIÓN DEL CONTROL</t>
  </si>
  <si>
    <t>Semestral</t>
  </si>
  <si>
    <t xml:space="preserve">Fuerte </t>
  </si>
  <si>
    <t xml:space="preserve">Se realiza la asignación de los roles y perfiles de acceso de acuerdo a la solicitud remitida
Así mismo, el administrador del sistema de información valida que la solicitud  sea clara y precisa y procede a dar las autorizaciones de acuerdo a la solicitud.
Validar que el usuario se encuentre activo </t>
  </si>
  <si>
    <t xml:space="preserve">Trazabilidad de la solicitud del servicio tecnológico en el sistema de gestión de mesa de servicio </t>
  </si>
  <si>
    <t>Cada de vez que se identifica o se requiera un cambio o actualización de la configuración</t>
  </si>
  <si>
    <t>Exposición a vulnerabilidades de seguridad de la información</t>
  </si>
  <si>
    <t>Subdirector Administrativo y Financiero</t>
  </si>
  <si>
    <t>Cotejar con el administrador funcional del sistema de información y el jefe de área, que la asignación de los roles y perfiles de cada área del IDRD corresponda con los sistemas de información.</t>
  </si>
  <si>
    <t>Responsables de la administración de los sistemas de información</t>
  </si>
  <si>
    <t xml:space="preserve">Si son detectadas desviaciones son informadas de manera formal al responsable del proceso o en su defecto al jefe inmediato el área y/o dependencia.
Se formalizan los cambios de los roles a través de un correo al jefe del área.
En caso de ser necesarios se inactiva o se modifican los roles, de acuerdo a las solicitudes </t>
  </si>
  <si>
    <t>Actas de reunión con los jefes de área o a quien este delegue, el administrador funcional y el administrador del sistema de información.</t>
  </si>
  <si>
    <t>Definición inadecuada de perfiles de usuario por parte de los líderes de los sistemas de información.</t>
  </si>
  <si>
    <t>En caso de requerir permisos de acceso a los sistemas de información de personal que no cuente con contrato vigente o haya terminado su vinculo con el IDRD, el jefe del área deberá solicitar al Subdirector Administrativo y Financiero la autorización para prorrogar los permisos de acceso.</t>
  </si>
  <si>
    <t xml:space="preserve">Casos generados en el sistema de gestión de mesa de servicio </t>
  </si>
  <si>
    <t>Revisar actualizaciones de roles y perfiles de usuario cuando se presente cambios de responsables de área y/o dependencia (radicado y/o requerimiento el sistema de gestión de mesa de servicio  )</t>
  </si>
  <si>
    <t>Recurso humano: Funcionarios   y personal contratista del  Área de sistemas financiado por el proyecto  de inversión de la SAF</t>
  </si>
  <si>
    <t>Revisión de los log de las aplicaciones con el fin de extraer la información necesaria para validar el acceso a la información por parte de una persona no autorizada
Restaurar a una versión anterior el sistema a través del back up de la información.
Informar a los entes de control que corresponda ( dependiendo de la incidencia)</t>
  </si>
  <si>
    <t>Falta de validación de ingreso a sistemas de información a funcionarios no autorizados.</t>
  </si>
  <si>
    <t>Verificar que la solicitud de servicio tecnológico sea generada por el jefe de la dependencia, donde se definan claramente los roles y perfiles de acceso al sistema de información y así asignar los permisos solicitados de acuerdo a los (ANS) establecidos.</t>
  </si>
  <si>
    <t>Se verifica si las alertas generadas aplican a los sistemas operativos de servidores o dispositivos de red, así como si se requiere cambios en las políticas de control de acceso en el firewall. En caso de ser requerida la apertura o cierre de un servicio se genera ventana de mantenimiento la cual debe ser solicitada mediante el formato de 	solicitud de cambio de seguridad de la información, el cual es aprobado por el responsable de sistemas.</t>
  </si>
  <si>
    <t>Se realiza un cambio crítico en  la configuración  debido a la urgencia de la vulnerabilidad, se aprueba, se realiza de manera inmediata y se formaliza  en el formato de control de cambios, después de realizada la acción.</t>
  </si>
  <si>
    <t xml:space="preserve">El acceso a los sistemas de información de usuarios que no cuenten con vínculo laboral o contractual. </t>
  </si>
  <si>
    <t xml:space="preserve">Verificar la vigencia de las cuentas de los usuarios al ser creados en los sistemas de información que se encuentren integrados con el directorio activo, así como los sistemas que cuenten con claves de acceso independientes. También se validan las solicitudes de  desactivación en los sistemas de información por traslados de área, vacaciones u otras novedades informadas en la mesa de servicios GLPI, dichas excepciones se tienen contempladas en una categoría especial. </t>
  </si>
  <si>
    <r>
      <t xml:space="preserve">Número de casos de manipulación y adulteración de la información contenida en los sistemas de información para beneficio propio o de un tercero.
Meta: 0
Frecuencia: Semestral </t>
    </r>
    <r>
      <rPr>
        <sz val="18"/>
        <color rgb="FFFF0000"/>
        <rFont val="Calibri"/>
        <family val="2"/>
      </rPr>
      <t xml:space="preserve">
</t>
    </r>
  </si>
  <si>
    <t>IMPACTO
Ver pestaña "Criterios de impacto"
5: Catastrófico
4: Mayor
3: Moderado</t>
  </si>
  <si>
    <t>Criterios para calificar el impacto en riesgos de corrupción</t>
  </si>
  <si>
    <t>1. ¿Afectar al grupo de funcionarios del proceso?</t>
  </si>
  <si>
    <t>SI</t>
  </si>
  <si>
    <t xml:space="preserve">2. ¿Afectar el cumplimiento de metas y objetivos de la dependencia? </t>
  </si>
  <si>
    <t>3. ¿ Afectar el cumplimiento de la misión de la Entidad?</t>
  </si>
  <si>
    <t>4. ¿ Afectar el cumplimiento de la misión del sector al que pertenece la Entidad?</t>
  </si>
  <si>
    <t>5. ¿Generar pérdida de confianza de la Entidad, afectando su reputación?</t>
  </si>
  <si>
    <t>6. ¿Generar pérdida de recursos económicos?</t>
  </si>
  <si>
    <t>7. ¿ Afectar la generación de los productos o la prestación de los servicios?</t>
  </si>
  <si>
    <t>8. ¿ Dar lugar al detrimento de calidad de vida de la comunidad por la pérdida del bien o servicios o los recursos públicos?</t>
  </si>
  <si>
    <t>9. ¿ Generar pérdidad de información de la Entidad?</t>
  </si>
  <si>
    <t>10. ¿ Generar intervención de los órganos de control, de la fiscalía,  u otro ente?</t>
  </si>
  <si>
    <t>11. ¿ Dar lugar a procesos sancionatorios?</t>
  </si>
  <si>
    <t>12. ¿Dar lugar a procesos disciplinarios?</t>
  </si>
  <si>
    <t>13. ¿ Dar lugar a procesos fiscales?</t>
  </si>
  <si>
    <t>14. ¿Dar lugar a procesos penales?</t>
  </si>
  <si>
    <t>15. ¿ Generar pérdidad de credibilidad del sector?</t>
  </si>
  <si>
    <t>16. ¿ Ocasionar lesiones físicas o pérdida de vidas humanas?</t>
  </si>
  <si>
    <t>NO</t>
  </si>
  <si>
    <t>17. ¿ Afectar la imagen regional?</t>
  </si>
  <si>
    <t>18. ¿ Afectar la imagen institucional?</t>
  </si>
  <si>
    <t>19. ¿Genera daño ambiental?</t>
  </si>
  <si>
    <t>Observación de criterio</t>
  </si>
  <si>
    <t>CONTROLES AYUDAN A DISMINUIR IMPACTO
Tratándose de riesgos de corrupción
únicamente hay disminución de probabilidad. Es decir, para el impacto
no opera el desplazamiento.</t>
  </si>
  <si>
    <t>DEBIDO A 
(Causa(s))
A</t>
  </si>
  <si>
    <t>PUEDE SUCEDER QUE
(Riesgo)
B</t>
  </si>
  <si>
    <t xml:space="preserve">QUE PODRÍA OCASIONAR (Consecuencia(s))
C
</t>
  </si>
  <si>
    <t>PROPÓSITO DEL CONTROL
D 
 (Validar, verificar, conciliar, comparar, revisar, cotejar…)
El control ayuda a mitigar las causas de los riesgos o detectar su materialización</t>
  </si>
  <si>
    <t>CÓMO SE REALIZA LA ACTIVIDAD DE CONTROL
E
(EL control debe indicar el cómo se realiza, de tal forma que se pueda
evaluar si la fuente u origen de la información que sirve para ejecutar el
control, es confiable para la mitigación del riesgo)</t>
  </si>
  <si>
    <t>CÓMO SE ACTÚA EN CASO DE OBSERVACIONES O DESVIACIONES 
F
(Qué se hace cuando se detectan observaciones o desviaciones como resultado de la ejecución de un control?)</t>
  </si>
  <si>
    <t>Acciones asociadas al control</t>
  </si>
  <si>
    <t xml:space="preserve">PLAN DE CONTINGENCIA </t>
  </si>
  <si>
    <t>Manipulación y adulteración de la información contenida en los sistemas de información por uso del poder desviando la gestión de lo público para beneficio privado o de un tercero.</t>
  </si>
  <si>
    <t xml:space="preserve">Gestión de Tecnologías de la Información </t>
  </si>
  <si>
    <t>15 de diciembre de 2024</t>
  </si>
  <si>
    <t>FECHA DE ACTUALIZACIÓN:  16 de febrero 2024</t>
  </si>
  <si>
    <t>NOMBRE SOPORTE REVISADO</t>
  </si>
  <si>
    <t xml:space="preserve">RESULTADO DE LA REVISION </t>
  </si>
  <si>
    <t xml:space="preserve">MONITOREO CONTROLES </t>
  </si>
  <si>
    <t xml:space="preserve">CONCLUSIONES DE EFICACIA </t>
  </si>
  <si>
    <t xml:space="preserve">SE MATERIALIZO EL RIESGO
RESPUESTA SI NO </t>
  </si>
  <si>
    <t xml:space="preserve">ANALISIS DE LA INFORMACION REVISADA </t>
  </si>
  <si>
    <t xml:space="preserve">Como producto de la información revisada se generan las siguientes conclusiones y acciones a ser implementadas en el proceso:
1 ) El proceso viene implementando los controles establecidos 
2) se viene cumpliendo los indicadores propuestos 
3) se recomienda revisar los controles y establecer con claridad cuales son automatizados </t>
  </si>
  <si>
    <t>Se evidencia que el proceso ha implementado controles automatizados con el fin de controlar su riesgo</t>
  </si>
  <si>
    <t xml:space="preserve">Se viene implementando el control de acuerdo a lo establecido </t>
  </si>
  <si>
    <t xml:space="preserve">Se evidencia el reporte de GLPI donde se evidencia la trazabilidad de los casos de mesa de servcios </t>
  </si>
  <si>
    <t xml:space="preserve">Se evidencia los soportes de  los controles de cambio, actualizaciones y ventanas de mantenimiento de las actualizaciones de virtualizaciones y componentes de red. 
</t>
  </si>
  <si>
    <t>Se observa la matriz de roles, y la plataforma de seven perfiles y permisos de orfeo por área</t>
  </si>
  <si>
    <t>Se evidencia que el proceso ha implementado controles de acuerdo a su periocidad</t>
  </si>
  <si>
    <t xml:space="preserve">Se evidencia la matriz de seguimiento del reporte de activaciòn y desactivaciòn de usuarios de acuerdo con las vacaciones, traslados y novedades que se presenten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</si>
</sst>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rgb="FF000000"/>
      <name val="Calibri"/>
      <family val="2"/>
      <charset val="1"/>
    </font>
    <font>
      <sz val="10"/>
      <name val="Calibri"/>
      <family val="2"/>
      <charset val="1"/>
    </font>
    <font>
      <b/>
      <sz val="11"/>
      <color rgb="FF000000"/>
      <name val="Calibri"/>
      <family val="2"/>
      <charset val="1"/>
    </font>
    <font>
      <sz val="11"/>
      <color rgb="FF000000"/>
      <name val="Calibri"/>
      <family val="2"/>
      <charset val="1"/>
    </font>
    <font>
      <b/>
      <sz val="18"/>
      <name val="Calibri"/>
      <family val="2"/>
    </font>
    <font>
      <sz val="14"/>
      <name val="Calibri"/>
      <family val="2"/>
    </font>
    <font>
      <sz val="14"/>
      <color rgb="FF000000"/>
      <name val="Calibri"/>
      <family val="2"/>
    </font>
    <font>
      <sz val="18"/>
      <name val="Calibri"/>
      <family val="2"/>
    </font>
    <font>
      <sz val="18"/>
      <color rgb="FF000000"/>
      <name val="Calibri"/>
      <family val="2"/>
    </font>
    <font>
      <sz val="18"/>
      <color rgb="FFFF0000"/>
      <name val="Calibri"/>
      <family val="2"/>
    </font>
    <font>
      <b/>
      <sz val="16"/>
      <name val="Calibri"/>
      <family val="2"/>
      <charset val="1"/>
    </font>
    <font>
      <sz val="16"/>
      <name val="Calibri"/>
      <family val="2"/>
      <charset val="1"/>
    </font>
    <font>
      <b/>
      <sz val="14"/>
      <name val="Calibri"/>
      <family val="2"/>
      <scheme val="minor"/>
    </font>
    <font>
      <sz val="11"/>
      <color theme="1"/>
      <name val="Arial"/>
      <family val="2"/>
    </font>
    <font>
      <b/>
      <sz val="14"/>
      <color theme="1"/>
      <name val="Arial"/>
      <family val="2"/>
    </font>
    <font>
      <sz val="10"/>
      <color theme="1"/>
      <name val="Arial"/>
      <family val="2"/>
    </font>
    <font>
      <b/>
      <sz val="11"/>
      <color theme="1"/>
      <name val="Arial"/>
      <family val="2"/>
    </font>
    <font>
      <sz val="16"/>
      <color theme="1"/>
      <name val="Arial"/>
      <family val="2"/>
    </font>
    <font>
      <b/>
      <sz val="36"/>
      <name val="Calibri"/>
      <family val="2"/>
    </font>
    <font>
      <b/>
      <sz val="16"/>
      <name val="Calibri"/>
      <family val="2"/>
      <scheme val="minor"/>
    </font>
    <font>
      <b/>
      <sz val="18"/>
      <name val="Calibri"/>
      <family val="2"/>
      <scheme val="minor"/>
    </font>
    <font>
      <b/>
      <sz val="19"/>
      <name val="Calibri"/>
      <family val="2"/>
    </font>
    <font>
      <sz val="11"/>
      <name val="Calibri"/>
      <family val="2"/>
    </font>
  </fonts>
  <fills count="19">
    <fill>
      <patternFill patternType="none"/>
    </fill>
    <fill>
      <patternFill patternType="gray125"/>
    </fill>
    <fill>
      <patternFill patternType="solid">
        <fgColor rgb="FFFFFFFF"/>
        <bgColor rgb="FFFBE5D6"/>
      </patternFill>
    </fill>
    <fill>
      <patternFill patternType="solid">
        <fgColor rgb="FFBFBFBF"/>
        <bgColor rgb="FFCCCCFF"/>
      </patternFill>
    </fill>
    <fill>
      <patternFill patternType="solid">
        <fgColor rgb="FFFBE5D6"/>
        <bgColor rgb="FFFFFFFF"/>
      </patternFill>
    </fill>
    <fill>
      <patternFill patternType="solid">
        <fgColor theme="0"/>
        <bgColor indexed="64"/>
      </patternFill>
    </fill>
    <fill>
      <patternFill patternType="solid">
        <fgColor theme="0"/>
        <bgColor rgb="FFFBE5D6"/>
      </patternFill>
    </fill>
    <fill>
      <patternFill patternType="solid">
        <fgColor theme="0"/>
        <bgColor rgb="FFFFFFFF"/>
      </patternFill>
    </fill>
    <fill>
      <patternFill patternType="solid">
        <fgColor theme="9" tint="0.79998168889431442"/>
        <bgColor indexed="64"/>
      </patternFill>
    </fill>
    <fill>
      <patternFill patternType="solid">
        <fgColor rgb="FFFFC000"/>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rgb="FFFBD4B4"/>
        <bgColor rgb="FFFBD4B4"/>
      </patternFill>
    </fill>
    <fill>
      <patternFill patternType="solid">
        <fgColor theme="0" tint="-0.249977111117893"/>
        <bgColor indexed="64"/>
      </patternFill>
    </fill>
    <fill>
      <patternFill patternType="solid">
        <fgColor theme="3" tint="0.59999389629810485"/>
        <bgColor indexed="64"/>
      </patternFill>
    </fill>
    <fill>
      <patternFill patternType="solid">
        <fgColor theme="8" tint="0.39997558519241921"/>
        <bgColor theme="0"/>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FFFF"/>
        <bgColor indexed="64"/>
      </patternFill>
    </fill>
  </fills>
  <borders count="10">
    <border>
      <left/>
      <right/>
      <top/>
      <bottom/>
      <diagonal/>
    </border>
    <border>
      <left style="medium">
        <color auto="1"/>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CCCCCC"/>
      </top>
      <bottom style="medium">
        <color rgb="FF000000"/>
      </bottom>
      <diagonal/>
    </border>
  </borders>
  <cellStyleXfs count="4">
    <xf numFmtId="0" fontId="0" fillId="0" borderId="0"/>
    <xf numFmtId="0" fontId="3" fillId="0" borderId="0"/>
    <xf numFmtId="0" fontId="13" fillId="0" borderId="0"/>
    <xf numFmtId="9" fontId="13" fillId="0" borderId="0" applyFont="0" applyFill="0" applyBorder="0" applyAlignment="0" applyProtection="0"/>
  </cellStyleXfs>
  <cellXfs count="66">
    <xf numFmtId="0" fontId="0" fillId="0" borderId="0" xfId="0"/>
    <xf numFmtId="0" fontId="1" fillId="0" borderId="0" xfId="0" applyFont="1"/>
    <xf numFmtId="0" fontId="1" fillId="0" borderId="0" xfId="0" applyFont="1" applyAlignment="1">
      <alignment horizontal="center" vertical="center"/>
    </xf>
    <xf numFmtId="0" fontId="1" fillId="0" borderId="1" xfId="0" applyFont="1" applyBorder="1" applyAlignment="1">
      <alignment horizontal="center" vertical="center" wrapText="1"/>
    </xf>
    <xf numFmtId="0" fontId="1" fillId="0" borderId="0" xfId="0" applyFont="1" applyAlignment="1">
      <alignment vertical="center"/>
    </xf>
    <xf numFmtId="0" fontId="1" fillId="2" borderId="0" xfId="0" applyFont="1" applyFill="1"/>
    <xf numFmtId="0" fontId="1" fillId="2" borderId="0" xfId="0" applyFont="1" applyFill="1" applyAlignment="1">
      <alignment horizontal="left" vertical="center"/>
    </xf>
    <xf numFmtId="0" fontId="2" fillId="0" borderId="0" xfId="0" applyFont="1"/>
    <xf numFmtId="0" fontId="0" fillId="0" borderId="0" xfId="0" applyAlignment="1">
      <alignment wrapText="1"/>
    </xf>
    <xf numFmtId="0" fontId="2" fillId="0" borderId="0" xfId="0" applyFont="1" applyAlignment="1">
      <alignment vertical="center" wrapText="1"/>
    </xf>
    <xf numFmtId="0" fontId="2" fillId="0" borderId="0" xfId="0" applyFont="1" applyAlignment="1">
      <alignment wrapText="1"/>
    </xf>
    <xf numFmtId="0" fontId="1" fillId="0" borderId="0" xfId="0" applyFont="1" applyAlignment="1">
      <alignment horizontal="center" vertical="center" wrapText="1"/>
    </xf>
    <xf numFmtId="0" fontId="5" fillId="0" borderId="0" xfId="0" applyFont="1"/>
    <xf numFmtId="0" fontId="5" fillId="0" borderId="0" xfId="0" applyFont="1" applyAlignment="1">
      <alignment horizontal="center" vertical="center"/>
    </xf>
    <xf numFmtId="0" fontId="5" fillId="0" borderId="0" xfId="0" applyFont="1" applyAlignment="1">
      <alignment horizontal="center" vertical="center" wrapText="1"/>
    </xf>
    <xf numFmtId="0" fontId="5" fillId="0" borderId="0" xfId="0" applyFont="1" applyAlignment="1">
      <alignment vertical="center"/>
    </xf>
    <xf numFmtId="0" fontId="5" fillId="2" borderId="0" xfId="0" applyFont="1" applyFill="1"/>
    <xf numFmtId="0" fontId="6" fillId="0" borderId="0" xfId="0" applyFont="1"/>
    <xf numFmtId="0" fontId="5" fillId="8" borderId="0" xfId="0" applyFont="1" applyFill="1" applyAlignment="1">
      <alignment horizontal="left" vertical="center"/>
    </xf>
    <xf numFmtId="0" fontId="5" fillId="9" borderId="0" xfId="0" applyFont="1" applyFill="1" applyAlignment="1">
      <alignment horizontal="left" vertical="center"/>
    </xf>
    <xf numFmtId="0" fontId="5" fillId="5" borderId="0" xfId="0" applyFont="1" applyFill="1" applyAlignment="1">
      <alignment horizontal="left" vertical="center"/>
    </xf>
    <xf numFmtId="0" fontId="1" fillId="5" borderId="0" xfId="0" applyFont="1" applyFill="1"/>
    <xf numFmtId="0" fontId="1" fillId="6" borderId="0" xfId="0" applyFont="1" applyFill="1" applyAlignment="1">
      <alignment horizontal="left" vertical="center"/>
    </xf>
    <xf numFmtId="0" fontId="5" fillId="5" borderId="0" xfId="0" applyFont="1" applyFill="1"/>
    <xf numFmtId="0" fontId="13" fillId="0" borderId="0" xfId="2"/>
    <xf numFmtId="9" fontId="15" fillId="11" borderId="2" xfId="3" applyFont="1" applyFill="1" applyBorder="1" applyAlignment="1" applyProtection="1">
      <alignment horizontal="center" vertical="center"/>
      <protection locked="0"/>
    </xf>
    <xf numFmtId="0" fontId="16" fillId="12" borderId="2" xfId="0" applyFont="1" applyFill="1" applyBorder="1" applyAlignment="1">
      <alignment vertical="center" wrapText="1"/>
    </xf>
    <xf numFmtId="0" fontId="10" fillId="3" borderId="2" xfId="0" applyFont="1" applyFill="1" applyBorder="1" applyAlignment="1">
      <alignment horizontal="left" vertical="center" wrapText="1"/>
    </xf>
    <xf numFmtId="0" fontId="12" fillId="13" borderId="2" xfId="2" applyFont="1" applyFill="1" applyBorder="1" applyAlignment="1">
      <alignment horizontal="center" vertical="center" wrapText="1"/>
    </xf>
    <xf numFmtId="0" fontId="12" fillId="10" borderId="2" xfId="0" applyFont="1" applyFill="1" applyBorder="1" applyAlignment="1">
      <alignment horizontal="left" vertical="center" wrapText="1"/>
    </xf>
    <xf numFmtId="0" fontId="11" fillId="4" borderId="2" xfId="0" applyFont="1" applyFill="1" applyBorder="1" applyAlignment="1">
      <alignment horizontal="center" vertical="center" wrapText="1"/>
    </xf>
    <xf numFmtId="0" fontId="7" fillId="5" borderId="2" xfId="0" applyFont="1" applyFill="1" applyBorder="1" applyAlignment="1">
      <alignment horizontal="left" vertical="center" wrapText="1"/>
    </xf>
    <xf numFmtId="0" fontId="7" fillId="6" borderId="2" xfId="0" applyFont="1" applyFill="1" applyBorder="1" applyAlignment="1">
      <alignment horizontal="left" vertical="center" wrapText="1"/>
    </xf>
    <xf numFmtId="0" fontId="1" fillId="5" borderId="0" xfId="0" applyFont="1" applyFill="1" applyAlignment="1">
      <alignment horizontal="center" vertical="center"/>
    </xf>
    <xf numFmtId="0" fontId="1" fillId="5" borderId="0" xfId="0" applyFont="1" applyFill="1" applyAlignment="1">
      <alignment horizontal="center" vertical="center" wrapText="1"/>
    </xf>
    <xf numFmtId="0" fontId="1" fillId="5" borderId="0" xfId="0" applyFont="1" applyFill="1" applyAlignment="1">
      <alignment vertical="center"/>
    </xf>
    <xf numFmtId="0" fontId="1" fillId="6" borderId="0" xfId="0" applyFont="1" applyFill="1"/>
    <xf numFmtId="0" fontId="4" fillId="5" borderId="0" xfId="0" applyFont="1" applyFill="1" applyAlignment="1">
      <alignment horizontal="left" vertical="center"/>
    </xf>
    <xf numFmtId="0" fontId="4" fillId="5" borderId="0" xfId="0" applyFont="1" applyFill="1" applyAlignment="1">
      <alignment horizontal="center" vertical="center"/>
    </xf>
    <xf numFmtId="0" fontId="19" fillId="13" borderId="2" xfId="2" applyFont="1" applyFill="1" applyBorder="1" applyAlignment="1">
      <alignment horizontal="center" vertical="center" wrapText="1"/>
    </xf>
    <xf numFmtId="0" fontId="20" fillId="14" borderId="2" xfId="2" applyFont="1" applyFill="1" applyBorder="1" applyAlignment="1">
      <alignment horizontal="center" vertical="center" wrapText="1"/>
    </xf>
    <xf numFmtId="0" fontId="7" fillId="17" borderId="2" xfId="0" applyFont="1" applyFill="1" applyBorder="1" applyAlignment="1">
      <alignment horizontal="left" vertical="center" wrapText="1"/>
    </xf>
    <xf numFmtId="0" fontId="8" fillId="18" borderId="8" xfId="0" applyFont="1" applyFill="1" applyBorder="1" applyAlignment="1">
      <alignment vertical="center" wrapText="1"/>
    </xf>
    <xf numFmtId="0" fontId="8" fillId="18" borderId="9" xfId="0" applyFont="1" applyFill="1" applyBorder="1" applyAlignment="1">
      <alignment vertical="center" wrapText="1"/>
    </xf>
    <xf numFmtId="0" fontId="20" fillId="14" borderId="3" xfId="2" applyFont="1" applyFill="1" applyBorder="1" applyAlignment="1">
      <alignment horizontal="center" vertical="center" wrapText="1"/>
    </xf>
    <xf numFmtId="0" fontId="20" fillId="14" borderId="4" xfId="2" applyFont="1" applyFill="1" applyBorder="1" applyAlignment="1">
      <alignment horizontal="center" vertical="center" wrapText="1"/>
    </xf>
    <xf numFmtId="0" fontId="7" fillId="5" borderId="2" xfId="0" applyFont="1" applyFill="1" applyBorder="1" applyAlignment="1">
      <alignment horizontal="left" vertical="center" wrapText="1"/>
    </xf>
    <xf numFmtId="0" fontId="7" fillId="6" borderId="2" xfId="0" applyFont="1" applyFill="1" applyBorder="1" applyAlignment="1">
      <alignment horizontal="left" vertical="center" wrapText="1"/>
    </xf>
    <xf numFmtId="0" fontId="7" fillId="6" borderId="2" xfId="0" applyFont="1" applyFill="1" applyBorder="1" applyAlignment="1">
      <alignment horizontal="center" vertical="center" wrapText="1"/>
    </xf>
    <xf numFmtId="0" fontId="7" fillId="7" borderId="2" xfId="0" applyFont="1" applyFill="1" applyBorder="1" applyAlignment="1">
      <alignment horizontal="center" vertical="center" wrapText="1"/>
    </xf>
    <xf numFmtId="0" fontId="4" fillId="5" borderId="2" xfId="0" applyFont="1" applyFill="1" applyBorder="1" applyAlignment="1">
      <alignment horizontal="left" vertical="center" wrapText="1"/>
    </xf>
    <xf numFmtId="1" fontId="7" fillId="6" borderId="2" xfId="1" applyNumberFormat="1" applyFont="1" applyFill="1" applyBorder="1" applyAlignment="1">
      <alignment horizontal="left" vertical="center" wrapText="1"/>
    </xf>
    <xf numFmtId="14" fontId="7" fillId="5" borderId="2" xfId="0" applyNumberFormat="1" applyFont="1" applyFill="1" applyBorder="1" applyAlignment="1">
      <alignment horizontal="center" vertical="center" wrapText="1"/>
    </xf>
    <xf numFmtId="0" fontId="7" fillId="15" borderId="5" xfId="0" applyFont="1" applyFill="1" applyBorder="1" applyAlignment="1">
      <alignment horizontal="left" vertical="center" wrapText="1"/>
    </xf>
    <xf numFmtId="0" fontId="22" fillId="16" borderId="6" xfId="0" applyFont="1" applyFill="1" applyBorder="1"/>
    <xf numFmtId="0" fontId="22" fillId="16" borderId="7" xfId="0" applyFont="1" applyFill="1" applyBorder="1"/>
    <xf numFmtId="0" fontId="21" fillId="15" borderId="5" xfId="0" applyFont="1" applyFill="1" applyBorder="1" applyAlignment="1">
      <alignment horizontal="center" vertical="center" wrapText="1"/>
    </xf>
    <xf numFmtId="0" fontId="18" fillId="5" borderId="0" xfId="0" applyFont="1" applyFill="1" applyAlignment="1">
      <alignment horizontal="left" vertical="center"/>
    </xf>
    <xf numFmtId="0" fontId="8" fillId="5" borderId="2" xfId="0" applyFont="1" applyFill="1" applyBorder="1" applyAlignment="1">
      <alignment horizontal="left" vertical="center" wrapText="1"/>
    </xf>
    <xf numFmtId="0" fontId="18" fillId="0" borderId="2" xfId="0" applyFont="1" applyBorder="1" applyAlignment="1">
      <alignment horizontal="left" vertical="center" wrapText="1"/>
    </xf>
    <xf numFmtId="1" fontId="17" fillId="0" borderId="2" xfId="0" applyNumberFormat="1" applyFont="1" applyBorder="1" applyAlignment="1">
      <alignment horizontal="center" vertical="center" wrapText="1"/>
    </xf>
    <xf numFmtId="0" fontId="7" fillId="0" borderId="2" xfId="0" applyFont="1" applyBorder="1" applyAlignment="1">
      <alignment horizontal="left" vertical="center" wrapText="1"/>
    </xf>
    <xf numFmtId="0" fontId="7" fillId="2" borderId="2" xfId="0" applyFont="1" applyFill="1" applyBorder="1" applyAlignment="1">
      <alignment horizontal="left" vertical="center"/>
    </xf>
    <xf numFmtId="0" fontId="7" fillId="2" borderId="2" xfId="0" applyFont="1" applyFill="1" applyBorder="1" applyAlignment="1">
      <alignment horizontal="left" vertical="center" wrapText="1"/>
    </xf>
    <xf numFmtId="0" fontId="15" fillId="0" borderId="2" xfId="2" applyFont="1" applyBorder="1" applyAlignment="1">
      <alignment horizontal="left" vertical="top"/>
    </xf>
    <xf numFmtId="0" fontId="14" fillId="11" borderId="2" xfId="2" applyFont="1" applyFill="1" applyBorder="1" applyAlignment="1">
      <alignment horizontal="center"/>
    </xf>
  </cellXfs>
  <cellStyles count="4">
    <cellStyle name="Normal" xfId="0" builtinId="0"/>
    <cellStyle name="Normal 2" xfId="2" xr:uid="{00000000-0005-0000-0000-000001000000}"/>
    <cellStyle name="Porcentaje 2" xfId="3" xr:uid="{00000000-0005-0000-0000-000002000000}"/>
    <cellStyle name="TableStyleLight1" xfId="1" xr:uid="{00000000-0005-0000-0000-000003000000}"/>
  </cellStyles>
  <dxfs count="13">
    <dxf>
      <font>
        <sz val="11"/>
        <color rgb="FF000000"/>
        <name val="Calibri"/>
      </font>
      <fill>
        <patternFill>
          <bgColor rgb="FFFF0000"/>
        </patternFill>
      </fill>
    </dxf>
    <dxf>
      <font>
        <sz val="11"/>
        <color rgb="FF000000"/>
        <name val="Calibri"/>
      </font>
      <fill>
        <patternFill>
          <bgColor rgb="FF00B050"/>
        </patternFill>
      </fill>
    </dxf>
    <dxf>
      <font>
        <sz val="11"/>
        <color rgb="FF000000"/>
        <name val="Calibri"/>
      </font>
      <fill>
        <patternFill>
          <bgColor rgb="FFFFFF00"/>
        </patternFill>
      </fill>
    </dxf>
    <dxf>
      <font>
        <sz val="11"/>
        <color rgb="FF000000"/>
        <name val="Calibri"/>
      </font>
      <fill>
        <patternFill>
          <bgColor rgb="FFED7D31"/>
        </patternFill>
      </fill>
    </dxf>
    <dxf>
      <font>
        <sz val="11"/>
        <color rgb="FF000000"/>
        <name val="Calibri"/>
      </font>
      <fill>
        <patternFill>
          <bgColor rgb="FFFF0000"/>
        </patternFill>
      </fill>
    </dxf>
    <dxf>
      <font>
        <sz val="11"/>
        <color rgb="FF000000"/>
        <name val="Calibri"/>
      </font>
      <fill>
        <patternFill>
          <bgColor rgb="FFED7D31"/>
        </patternFill>
      </fill>
    </dxf>
    <dxf>
      <font>
        <sz val="11"/>
        <color rgb="FF000000"/>
        <name val="Calibri"/>
      </font>
      <fill>
        <patternFill>
          <bgColor rgb="FFFFFF00"/>
        </patternFill>
      </fill>
    </dxf>
    <dxf>
      <font>
        <sz val="11"/>
        <color rgb="FF000000"/>
        <name val="Calibri"/>
      </font>
      <fill>
        <patternFill>
          <bgColor rgb="FF00B050"/>
        </patternFill>
      </fill>
    </dxf>
    <dxf>
      <font>
        <sz val="11"/>
        <color rgb="FF000000"/>
        <name val="Calibri"/>
      </font>
      <fill>
        <patternFill>
          <bgColor rgb="FFFF0000"/>
        </patternFill>
      </fill>
    </dxf>
    <dxf>
      <font>
        <sz val="11"/>
        <color rgb="FF000000"/>
        <name val="Calibri"/>
      </font>
      <fill>
        <patternFill>
          <bgColor rgb="FFED7D31"/>
        </patternFill>
      </fill>
    </dxf>
    <dxf>
      <font>
        <sz val="11"/>
        <color rgb="FF000000"/>
        <name val="Calibri"/>
      </font>
      <fill>
        <patternFill>
          <bgColor rgb="FFFFFF00"/>
        </patternFill>
      </fill>
    </dxf>
    <dxf>
      <font>
        <sz val="11"/>
        <color rgb="FF000000"/>
        <name val="Calibri"/>
      </font>
      <fill>
        <patternFill>
          <bgColor rgb="FF00B050"/>
        </patternFill>
      </fill>
    </dxf>
    <dxf>
      <font>
        <color rgb="FF9C0006"/>
      </font>
      <fill>
        <patternFill patternType="solid">
          <fgColor rgb="FFFFC7CE"/>
          <bgColor rgb="FFFFC7CE"/>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A45AFF"/>
      <rgbColor rgb="FF993366"/>
      <rgbColor rgb="FFFBE5D6"/>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ED7D31"/>
      <rgbColor rgb="FF666699"/>
      <rgbColor rgb="FF969696"/>
      <rgbColor rgb="FF003366"/>
      <rgbColor rgb="FF00B050"/>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533400</xdr:colOff>
      <xdr:row>0</xdr:row>
      <xdr:rowOff>0</xdr:rowOff>
    </xdr:from>
    <xdr:to>
      <xdr:col>16</xdr:col>
      <xdr:colOff>114300</xdr:colOff>
      <xdr:row>20</xdr:row>
      <xdr:rowOff>88333</xdr:rowOff>
    </xdr:to>
    <xdr:pic>
      <xdr:nvPicPr>
        <xdr:cNvPr id="2" name="Imagen 1">
          <a:extLst>
            <a:ext uri="{FF2B5EF4-FFF2-40B4-BE49-F238E27FC236}">
              <a16:creationId xmlns:a16="http://schemas.microsoft.com/office/drawing/2014/main" id="{45AF4C50-48D1-49E1-A887-F9B27653C4B1}"/>
            </a:ext>
          </a:extLst>
        </xdr:cNvPr>
        <xdr:cNvPicPr>
          <a:picLocks noChangeAspect="1"/>
        </xdr:cNvPicPr>
      </xdr:nvPicPr>
      <xdr:blipFill>
        <a:blip xmlns:r="http://schemas.openxmlformats.org/officeDocument/2006/relationships" r:embed="rId1"/>
        <a:stretch>
          <a:fillRect/>
        </a:stretch>
      </xdr:blipFill>
      <xdr:spPr>
        <a:xfrm>
          <a:off x="8153400" y="0"/>
          <a:ext cx="4152900" cy="3755458"/>
        </a:xfrm>
        <a:prstGeom prst="rect">
          <a:avLst/>
        </a:prstGeom>
      </xdr:spPr>
    </xdr:pic>
    <xdr:clientData/>
  </xdr:twoCellAnchor>
  <xdr:twoCellAnchor editAs="oneCell">
    <xdr:from>
      <xdr:col>8</xdr:col>
      <xdr:colOff>695325</xdr:colOff>
      <xdr:row>2</xdr:row>
      <xdr:rowOff>171450</xdr:rowOff>
    </xdr:from>
    <xdr:to>
      <xdr:col>10</xdr:col>
      <xdr:colOff>207735</xdr:colOff>
      <xdr:row>19</xdr:row>
      <xdr:rowOff>161429</xdr:rowOff>
    </xdr:to>
    <xdr:pic>
      <xdr:nvPicPr>
        <xdr:cNvPr id="3" name="Imagen 2">
          <a:extLst>
            <a:ext uri="{FF2B5EF4-FFF2-40B4-BE49-F238E27FC236}">
              <a16:creationId xmlns:a16="http://schemas.microsoft.com/office/drawing/2014/main" id="{B405E402-4A8B-42AB-A5B8-2D19ABFC3A57}"/>
            </a:ext>
          </a:extLst>
        </xdr:cNvPr>
        <xdr:cNvPicPr>
          <a:picLocks noChangeAspect="1"/>
        </xdr:cNvPicPr>
      </xdr:nvPicPr>
      <xdr:blipFill>
        <a:blip xmlns:r="http://schemas.openxmlformats.org/officeDocument/2006/relationships" r:embed="rId2"/>
        <a:stretch>
          <a:fillRect/>
        </a:stretch>
      </xdr:blipFill>
      <xdr:spPr>
        <a:xfrm>
          <a:off x="6791325" y="581025"/>
          <a:ext cx="1036410" cy="306655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carli/Documents/IDRD%202021/RIESGOS%20DE%20CORRUPCI&#211;N/MR%20Instrumentos%20financiacion%20V1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estros"/>
      <sheetName val="Inicio"/>
      <sheetName val="Puntos de riesgo"/>
      <sheetName val="FT-RG 01"/>
      <sheetName val="FT-RG 02"/>
      <sheetName val="FT-RG 03"/>
      <sheetName val="FT-RG 04"/>
      <sheetName val="FT-RG 05"/>
      <sheetName val="FT-RG 06"/>
      <sheetName val="FT-RG 07"/>
      <sheetName val="FT-RG 08"/>
      <sheetName val="Mapa Riesgos Gestión"/>
      <sheetName val="FT-RC 01"/>
      <sheetName val="FT-RC 02"/>
      <sheetName val="FT-RC 03"/>
      <sheetName val="FT-RC 04"/>
      <sheetName val="FT-RC 05"/>
      <sheetName val="FT-RC 06"/>
      <sheetName val="Mapa Riesgos Corrupción"/>
      <sheetName val="FT-RSI 01"/>
      <sheetName val="FT-RSI 02"/>
      <sheetName val="FT-RSI 03"/>
      <sheetName val="FT-RSI 04"/>
      <sheetName val="FT-RSI 05"/>
      <sheetName val="FT-RSI 06"/>
      <sheetName val="Mapa Riesgos Seguridad Info"/>
      <sheetName val="Oportunidades"/>
      <sheetName val="Apetito Riesgo"/>
    </sheetNames>
    <sheetDataSet>
      <sheetData sheetId="0">
        <row r="1">
          <cell r="B1" t="str">
            <v>SI</v>
          </cell>
        </row>
        <row r="2">
          <cell r="B2" t="str">
            <v>NO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R267"/>
  <sheetViews>
    <sheetView tabSelected="1" topLeftCell="T4" zoomScale="40" zoomScaleNormal="40" workbookViewId="0">
      <selection activeCell="V4" sqref="V4"/>
    </sheetView>
  </sheetViews>
  <sheetFormatPr baseColWidth="10" defaultColWidth="9.140625" defaultRowHeight="15.75" thickBottom="1" x14ac:dyDescent="0.3"/>
  <cols>
    <col min="1" max="1" width="30.7109375" style="1"/>
    <col min="2" max="3" width="0" style="1" hidden="1" customWidth="1"/>
    <col min="4" max="4" width="20" style="1" customWidth="1"/>
    <col min="5" max="5" width="0" style="1" hidden="1" customWidth="1"/>
    <col min="6" max="6" width="34.42578125" style="1" customWidth="1"/>
    <col min="7" max="7" width="30.7109375" style="1" customWidth="1"/>
    <col min="8" max="8" width="34.28515625" style="1" customWidth="1"/>
    <col min="9" max="9" width="26.5703125" style="1" hidden="1" customWidth="1"/>
    <col min="10" max="11" width="36.28515625" style="1" hidden="1" customWidth="1"/>
    <col min="12" max="12" width="42.42578125" style="1" customWidth="1"/>
    <col min="13" max="13" width="29.5703125" style="1" customWidth="1"/>
    <col min="14" max="14" width="40.42578125" style="1" customWidth="1"/>
    <col min="15" max="15" width="36" style="1" customWidth="1"/>
    <col min="16" max="16" width="30.42578125" style="1" customWidth="1"/>
    <col min="17" max="17" width="106.7109375" style="1" customWidth="1"/>
    <col min="18" max="18" width="83.140625" style="1" customWidth="1"/>
    <col min="19" max="19" width="139.5703125" style="1" customWidth="1"/>
    <col min="20" max="20" width="57" style="1" customWidth="1"/>
    <col min="21" max="21" width="81.7109375" style="1" customWidth="1"/>
    <col min="22" max="22" width="67" style="1" customWidth="1"/>
    <col min="23" max="23" width="27.28515625" style="2" hidden="1" customWidth="1"/>
    <col min="24" max="24" width="29.85546875" style="2" hidden="1" customWidth="1"/>
    <col min="25" max="27" width="0" style="2" hidden="1" customWidth="1"/>
    <col min="28" max="28" width="31.140625" style="2" hidden="1" customWidth="1"/>
    <col min="29" max="30" width="0" style="2" hidden="1" customWidth="1"/>
    <col min="31" max="31" width="26.140625" style="2" hidden="1" customWidth="1"/>
    <col min="32" max="32" width="26.85546875" style="2" hidden="1" customWidth="1"/>
    <col min="33" max="36" width="0" style="2" hidden="1" customWidth="1"/>
    <col min="37" max="37" width="28.140625" style="1" hidden="1" customWidth="1"/>
    <col min="38" max="41" width="0" style="1" hidden="1" customWidth="1"/>
    <col min="42" max="42" width="15.7109375" style="1"/>
    <col min="43" max="43" width="26.85546875" style="3" customWidth="1"/>
    <col min="44" max="44" width="38.7109375" style="4" customWidth="1"/>
    <col min="45" max="46" width="30.28515625" style="1"/>
    <col min="47" max="48" width="30.28515625" style="5"/>
    <col min="49" max="49" width="36.7109375" style="5"/>
    <col min="50" max="50" width="42.28515625" style="21" customWidth="1"/>
    <col min="51" max="51" width="54" style="21" customWidth="1"/>
    <col min="52" max="156" width="11.42578125" style="21"/>
    <col min="157" max="876" width="11.42578125" style="1"/>
  </cols>
  <sheetData>
    <row r="1" spans="1:876" ht="19.5" customHeight="1" x14ac:dyDescent="0.25">
      <c r="A1" s="21"/>
      <c r="B1" s="21"/>
      <c r="C1" s="21"/>
      <c r="D1" s="21"/>
      <c r="E1" s="21"/>
      <c r="F1" s="21"/>
      <c r="G1" s="21"/>
      <c r="H1" s="21"/>
      <c r="I1" s="21"/>
      <c r="J1" s="21"/>
      <c r="K1" s="21"/>
      <c r="L1" s="21"/>
      <c r="M1" s="21"/>
      <c r="N1" s="21"/>
      <c r="O1" s="21"/>
      <c r="P1" s="21"/>
      <c r="Q1" s="21"/>
      <c r="R1" s="21"/>
      <c r="S1" s="21"/>
      <c r="T1" s="21"/>
      <c r="U1" s="21"/>
      <c r="V1" s="21"/>
      <c r="W1" s="33"/>
      <c r="X1" s="33"/>
      <c r="Y1" s="33"/>
      <c r="Z1" s="33"/>
      <c r="AA1" s="33"/>
      <c r="AB1" s="33"/>
      <c r="AC1" s="33"/>
      <c r="AD1" s="33"/>
      <c r="AE1" s="33"/>
      <c r="AF1" s="33"/>
      <c r="AG1" s="33"/>
      <c r="AH1" s="33"/>
      <c r="AI1" s="33"/>
      <c r="AJ1" s="33"/>
      <c r="AK1" s="21"/>
      <c r="AL1" s="21"/>
      <c r="AM1" s="21"/>
      <c r="AN1" s="21"/>
      <c r="AO1" s="21"/>
      <c r="AP1" s="21"/>
      <c r="AQ1" s="34"/>
      <c r="AR1" s="35"/>
      <c r="AS1" s="21"/>
      <c r="AT1" s="21"/>
      <c r="AU1" s="36"/>
      <c r="AV1" s="36"/>
      <c r="AW1" s="36"/>
    </row>
    <row r="2" spans="1:876" ht="31.5" customHeight="1" x14ac:dyDescent="0.25">
      <c r="A2" s="57" t="s">
        <v>244</v>
      </c>
      <c r="B2" s="57"/>
      <c r="C2" s="57"/>
      <c r="D2" s="57"/>
      <c r="E2" s="57"/>
      <c r="F2" s="57"/>
      <c r="G2" s="57"/>
      <c r="H2" s="57"/>
      <c r="I2" s="57"/>
      <c r="J2" s="57"/>
      <c r="K2" s="37"/>
      <c r="L2" s="21"/>
      <c r="M2" s="21"/>
      <c r="N2" s="21"/>
      <c r="O2" s="21"/>
      <c r="P2" s="21"/>
      <c r="Q2" s="21"/>
      <c r="R2" s="21"/>
      <c r="S2" s="21"/>
      <c r="T2" s="21"/>
      <c r="U2" s="21"/>
      <c r="V2" s="21"/>
      <c r="W2" s="33"/>
      <c r="X2" s="33"/>
      <c r="Y2" s="33"/>
      <c r="Z2" s="33"/>
      <c r="AA2" s="33"/>
      <c r="AB2" s="33"/>
      <c r="AC2" s="33"/>
      <c r="AD2" s="33"/>
      <c r="AE2" s="33"/>
      <c r="AF2" s="33"/>
      <c r="AG2" s="33"/>
      <c r="AH2" s="33"/>
      <c r="AI2" s="33"/>
      <c r="AJ2" s="33"/>
      <c r="AK2" s="21"/>
      <c r="AL2" s="21"/>
      <c r="AM2" s="21"/>
      <c r="AN2" s="21"/>
      <c r="AO2" s="21"/>
      <c r="AP2" s="21"/>
      <c r="AQ2" s="34"/>
      <c r="AR2" s="35"/>
      <c r="AS2" s="21"/>
      <c r="AT2" s="21"/>
      <c r="AU2" s="36"/>
      <c r="AV2" s="36"/>
      <c r="AW2" s="36"/>
    </row>
    <row r="3" spans="1:876" ht="30" customHeight="1" x14ac:dyDescent="0.25">
      <c r="A3" s="38"/>
      <c r="B3" s="38"/>
      <c r="C3" s="38"/>
      <c r="D3" s="38"/>
      <c r="E3" s="38"/>
      <c r="F3" s="21"/>
      <c r="G3" s="21"/>
      <c r="H3" s="21"/>
      <c r="I3" s="21"/>
      <c r="J3" s="21"/>
      <c r="K3" s="21"/>
      <c r="L3" s="21"/>
      <c r="M3" s="21"/>
      <c r="N3" s="21"/>
      <c r="O3" s="21"/>
      <c r="P3" s="21"/>
      <c r="Q3" s="21"/>
      <c r="R3" s="21"/>
      <c r="S3" s="21"/>
      <c r="T3" s="21"/>
      <c r="U3" s="44" t="s">
        <v>247</v>
      </c>
      <c r="V3" s="45"/>
      <c r="W3" s="33"/>
      <c r="X3" s="33"/>
      <c r="Y3" s="33"/>
      <c r="Z3" s="33"/>
      <c r="AA3" s="33"/>
      <c r="AB3" s="33"/>
      <c r="AC3" s="33"/>
      <c r="AD3" s="33"/>
      <c r="AE3" s="33"/>
      <c r="AF3" s="33"/>
      <c r="AG3" s="33"/>
      <c r="AH3" s="33"/>
      <c r="AI3" s="33"/>
      <c r="AJ3" s="33"/>
      <c r="AK3" s="21"/>
      <c r="AL3" s="21"/>
      <c r="AM3" s="21"/>
      <c r="AN3" s="21"/>
      <c r="AO3" s="21"/>
      <c r="AP3" s="21"/>
      <c r="AQ3" s="34"/>
      <c r="AR3" s="35"/>
      <c r="AS3" s="21"/>
      <c r="AT3" s="21"/>
      <c r="AU3" s="36"/>
      <c r="AV3" s="36"/>
      <c r="AW3" s="36"/>
      <c r="AX3" s="44" t="s">
        <v>248</v>
      </c>
      <c r="AY3" s="45"/>
    </row>
    <row r="4" spans="1:876" s="6" customFormat="1" ht="221.25" customHeight="1" thickBot="1" x14ac:dyDescent="0.3">
      <c r="A4" s="27" t="s">
        <v>0</v>
      </c>
      <c r="B4" s="27" t="s">
        <v>1</v>
      </c>
      <c r="C4" s="27" t="s">
        <v>2</v>
      </c>
      <c r="D4" s="27" t="s">
        <v>3</v>
      </c>
      <c r="E4" s="27" t="s">
        <v>4</v>
      </c>
      <c r="F4" s="28" t="s">
        <v>233</v>
      </c>
      <c r="G4" s="28" t="s">
        <v>234</v>
      </c>
      <c r="H4" s="28" t="s">
        <v>235</v>
      </c>
      <c r="I4" s="28" t="s">
        <v>5</v>
      </c>
      <c r="J4" s="29" t="s">
        <v>208</v>
      </c>
      <c r="K4" s="26" t="s">
        <v>231</v>
      </c>
      <c r="L4" s="27" t="s">
        <v>7</v>
      </c>
      <c r="M4" s="27" t="s">
        <v>8</v>
      </c>
      <c r="N4" s="27" t="s">
        <v>9</v>
      </c>
      <c r="O4" s="27" t="s">
        <v>10</v>
      </c>
      <c r="P4" s="28" t="s">
        <v>11</v>
      </c>
      <c r="Q4" s="28" t="s">
        <v>236</v>
      </c>
      <c r="R4" s="28" t="s">
        <v>237</v>
      </c>
      <c r="S4" s="28" t="s">
        <v>238</v>
      </c>
      <c r="T4" s="28" t="s">
        <v>12</v>
      </c>
      <c r="U4" s="40" t="s">
        <v>245</v>
      </c>
      <c r="V4" s="40" t="s">
        <v>246</v>
      </c>
      <c r="W4" s="27" t="s">
        <v>13</v>
      </c>
      <c r="X4" s="27" t="s">
        <v>14</v>
      </c>
      <c r="Y4" s="27" t="s">
        <v>15</v>
      </c>
      <c r="Z4" s="27" t="s">
        <v>16</v>
      </c>
      <c r="AA4" s="27" t="s">
        <v>17</v>
      </c>
      <c r="AB4" s="27" t="s">
        <v>18</v>
      </c>
      <c r="AC4" s="27" t="s">
        <v>19</v>
      </c>
      <c r="AD4" s="27" t="s">
        <v>20</v>
      </c>
      <c r="AE4" s="27" t="s">
        <v>21</v>
      </c>
      <c r="AF4" s="27" t="s">
        <v>22</v>
      </c>
      <c r="AG4" s="27" t="s">
        <v>23</v>
      </c>
      <c r="AH4" s="27" t="s">
        <v>24</v>
      </c>
      <c r="AI4" s="27" t="s">
        <v>25</v>
      </c>
      <c r="AJ4" s="27" t="s">
        <v>26</v>
      </c>
      <c r="AK4" s="27" t="s">
        <v>232</v>
      </c>
      <c r="AL4" s="27" t="s">
        <v>27</v>
      </c>
      <c r="AM4" s="27" t="s">
        <v>28</v>
      </c>
      <c r="AN4" s="27" t="s">
        <v>29</v>
      </c>
      <c r="AO4" s="27" t="s">
        <v>6</v>
      </c>
      <c r="AP4" s="27" t="s">
        <v>30</v>
      </c>
      <c r="AQ4" s="27" t="s">
        <v>31</v>
      </c>
      <c r="AR4" s="39" t="s">
        <v>239</v>
      </c>
      <c r="AS4" s="27" t="s">
        <v>32</v>
      </c>
      <c r="AT4" s="27" t="s">
        <v>33</v>
      </c>
      <c r="AU4" s="27" t="s">
        <v>34</v>
      </c>
      <c r="AV4" s="27" t="s">
        <v>35</v>
      </c>
      <c r="AW4" s="30" t="s">
        <v>240</v>
      </c>
      <c r="AX4" s="40" t="s">
        <v>250</v>
      </c>
      <c r="AY4" s="40" t="s">
        <v>249</v>
      </c>
      <c r="AZ4" s="22"/>
      <c r="BA4" s="22"/>
      <c r="BB4" s="22"/>
      <c r="BC4" s="22"/>
      <c r="BD4" s="22"/>
      <c r="BE4" s="22"/>
      <c r="BF4" s="22"/>
      <c r="BG4" s="22"/>
      <c r="BH4" s="22"/>
      <c r="BI4" s="22"/>
      <c r="BJ4" s="22"/>
      <c r="BK4" s="22"/>
      <c r="BL4" s="22"/>
      <c r="BM4" s="22"/>
      <c r="BN4" s="22"/>
      <c r="BO4" s="22"/>
      <c r="BP4" s="22"/>
      <c r="BQ4" s="22"/>
      <c r="BR4" s="22"/>
      <c r="BS4" s="22"/>
      <c r="BT4" s="22"/>
      <c r="BU4" s="22"/>
      <c r="BV4" s="22"/>
      <c r="BW4" s="22"/>
      <c r="BX4" s="22"/>
      <c r="BY4" s="22"/>
      <c r="BZ4" s="22"/>
      <c r="CA4" s="22"/>
      <c r="CB4" s="22"/>
      <c r="CC4" s="22"/>
      <c r="CD4" s="22"/>
      <c r="CE4" s="22"/>
      <c r="CF4" s="22"/>
      <c r="CG4" s="22"/>
      <c r="CH4" s="22"/>
      <c r="CI4" s="22"/>
      <c r="CJ4" s="22"/>
      <c r="CK4" s="22"/>
      <c r="CL4" s="22"/>
      <c r="CM4" s="22"/>
      <c r="CN4" s="22"/>
      <c r="CO4" s="22"/>
      <c r="CP4" s="22"/>
      <c r="CQ4" s="22"/>
      <c r="CR4" s="22"/>
      <c r="CS4" s="22"/>
      <c r="CT4" s="22"/>
      <c r="CU4" s="22"/>
      <c r="CV4" s="22"/>
      <c r="CW4" s="22"/>
      <c r="CX4" s="22"/>
      <c r="CY4" s="22"/>
      <c r="CZ4" s="22"/>
      <c r="DA4" s="22"/>
      <c r="DB4" s="22"/>
      <c r="DC4" s="22"/>
      <c r="DD4" s="22"/>
      <c r="DE4" s="22"/>
      <c r="DF4" s="22"/>
      <c r="DG4" s="22"/>
      <c r="DH4" s="22"/>
      <c r="DI4" s="22"/>
      <c r="DJ4" s="22"/>
      <c r="DK4" s="22"/>
      <c r="DL4" s="22"/>
      <c r="DM4" s="22"/>
      <c r="DN4" s="22"/>
      <c r="DO4" s="22"/>
      <c r="DP4" s="22"/>
      <c r="DQ4" s="22"/>
      <c r="DR4" s="22"/>
      <c r="DS4" s="22"/>
      <c r="DT4" s="22"/>
      <c r="DU4" s="22"/>
      <c r="DV4" s="22"/>
      <c r="DW4" s="22"/>
      <c r="DX4" s="22"/>
      <c r="DY4" s="22"/>
      <c r="DZ4" s="22"/>
      <c r="EA4" s="22"/>
      <c r="EB4" s="22"/>
      <c r="EC4" s="22"/>
      <c r="ED4" s="22"/>
      <c r="EE4" s="22"/>
      <c r="EF4" s="22"/>
      <c r="EG4" s="22"/>
      <c r="EH4" s="22"/>
      <c r="EI4" s="22"/>
      <c r="EJ4" s="22"/>
      <c r="EK4" s="22"/>
      <c r="EL4" s="22"/>
      <c r="EM4" s="22"/>
      <c r="EN4" s="22"/>
      <c r="EO4" s="22"/>
      <c r="EP4" s="22"/>
      <c r="EQ4" s="22"/>
      <c r="ER4" s="22"/>
      <c r="ES4" s="22"/>
      <c r="ET4" s="22"/>
      <c r="EU4" s="22"/>
      <c r="EV4" s="22"/>
      <c r="EW4" s="22"/>
      <c r="EX4" s="22"/>
      <c r="EY4" s="22"/>
      <c r="EZ4" s="22"/>
    </row>
    <row r="5" spans="1:876" s="20" customFormat="1" ht="408" customHeight="1" thickBot="1" x14ac:dyDescent="0.3">
      <c r="A5" s="61" t="s">
        <v>242</v>
      </c>
      <c r="B5" s="61" t="s">
        <v>37</v>
      </c>
      <c r="C5" s="61" t="s">
        <v>38</v>
      </c>
      <c r="D5" s="62" t="s">
        <v>39</v>
      </c>
      <c r="E5" s="63" t="s">
        <v>40</v>
      </c>
      <c r="F5" s="31" t="s">
        <v>201</v>
      </c>
      <c r="G5" s="46" t="s">
        <v>241</v>
      </c>
      <c r="H5" s="46" t="s">
        <v>41</v>
      </c>
      <c r="I5" s="47" t="s">
        <v>42</v>
      </c>
      <c r="J5" s="47" t="str">
        <f>IF(K5&lt;6,"Moderado (3)",IF(K5&lt;12,"Mayor (4)","Catastrófico (5)"))</f>
        <v>Moderado (3)</v>
      </c>
      <c r="K5" s="60">
        <f>COUNTIF('Criterios impacto'!H2:H20,"SI")</f>
        <v>5</v>
      </c>
      <c r="L5" s="59" t="str">
        <f>VLOOKUP(CONCATENATE(I5,J5),Parámetros!$A$56:$B$80,2,0)</f>
        <v>Moderado (6)</v>
      </c>
      <c r="M5" s="31" t="s">
        <v>44</v>
      </c>
      <c r="N5" s="46" t="s">
        <v>190</v>
      </c>
      <c r="O5" s="31" t="s">
        <v>45</v>
      </c>
      <c r="P5" s="31" t="s">
        <v>46</v>
      </c>
      <c r="Q5" s="31" t="s">
        <v>202</v>
      </c>
      <c r="R5" s="31" t="s">
        <v>186</v>
      </c>
      <c r="S5" s="31" t="s">
        <v>47</v>
      </c>
      <c r="T5" s="31" t="s">
        <v>187</v>
      </c>
      <c r="U5" s="42" t="s">
        <v>254</v>
      </c>
      <c r="V5" s="41" t="s">
        <v>253</v>
      </c>
      <c r="W5" s="31">
        <v>15</v>
      </c>
      <c r="X5" s="31">
        <v>15</v>
      </c>
      <c r="Y5" s="31">
        <v>15</v>
      </c>
      <c r="Z5" s="31">
        <v>15</v>
      </c>
      <c r="AA5" s="31">
        <v>15</v>
      </c>
      <c r="AB5" s="31">
        <v>15</v>
      </c>
      <c r="AC5" s="31">
        <v>10</v>
      </c>
      <c r="AD5" s="31">
        <f>SUM(W5:AC5)</f>
        <v>100</v>
      </c>
      <c r="AE5" s="31" t="s">
        <v>48</v>
      </c>
      <c r="AF5" s="31" t="s">
        <v>49</v>
      </c>
      <c r="AG5" s="31" t="str">
        <f>VLOOKUP(CONCATENATE(AE5,AF5),Parámetros!$A$2:$B$10,2,0)</f>
        <v>Fuerte</v>
      </c>
      <c r="AH5" s="31">
        <v>100</v>
      </c>
      <c r="AI5" s="46" t="s">
        <v>185</v>
      </c>
      <c r="AJ5" s="31" t="s">
        <v>51</v>
      </c>
      <c r="AK5" s="32" t="s">
        <v>52</v>
      </c>
      <c r="AL5" s="31">
        <v>2</v>
      </c>
      <c r="AM5" s="31">
        <v>0</v>
      </c>
      <c r="AN5" s="58" t="s">
        <v>53</v>
      </c>
      <c r="AO5" s="58" t="s">
        <v>95</v>
      </c>
      <c r="AP5" s="50" t="str">
        <f>VLOOKUP(CONCATENATE(AN5,AO5),Parámetros!$A$56:$B$80,2,0)</f>
        <v>Moderado (3)</v>
      </c>
      <c r="AQ5" s="46" t="s">
        <v>54</v>
      </c>
      <c r="AR5" s="51" t="s">
        <v>198</v>
      </c>
      <c r="AS5" s="47" t="s">
        <v>55</v>
      </c>
      <c r="AT5" s="52" t="s">
        <v>243</v>
      </c>
      <c r="AU5" s="48" t="s">
        <v>207</v>
      </c>
      <c r="AV5" s="48" t="s">
        <v>199</v>
      </c>
      <c r="AW5" s="49" t="s">
        <v>200</v>
      </c>
      <c r="AX5" s="53" t="s">
        <v>251</v>
      </c>
      <c r="AY5" s="56" t="s">
        <v>227</v>
      </c>
    </row>
    <row r="6" spans="1:876" s="19" customFormat="1" ht="279.75" customHeight="1" thickBot="1" x14ac:dyDescent="0.3">
      <c r="A6" s="61"/>
      <c r="B6" s="61"/>
      <c r="C6" s="61"/>
      <c r="D6" s="62"/>
      <c r="E6" s="63"/>
      <c r="F6" s="31" t="s">
        <v>189</v>
      </c>
      <c r="G6" s="46"/>
      <c r="H6" s="46"/>
      <c r="I6" s="47"/>
      <c r="J6" s="47" t="str">
        <f>IF(K6&lt;6,"Moderado (3)",IF(K6&lt;12,"Mayor (4)","Catastrófico (5)"))</f>
        <v>Moderado (3)</v>
      </c>
      <c r="K6" s="60"/>
      <c r="L6" s="59"/>
      <c r="M6" s="31" t="s">
        <v>44</v>
      </c>
      <c r="N6" s="46"/>
      <c r="O6" s="31" t="s">
        <v>56</v>
      </c>
      <c r="P6" s="31" t="s">
        <v>188</v>
      </c>
      <c r="Q6" s="31" t="s">
        <v>57</v>
      </c>
      <c r="R6" s="31" t="s">
        <v>203</v>
      </c>
      <c r="S6" s="31" t="s">
        <v>204</v>
      </c>
      <c r="T6" s="31" t="s">
        <v>187</v>
      </c>
      <c r="U6" s="43" t="s">
        <v>255</v>
      </c>
      <c r="V6" s="41" t="s">
        <v>252</v>
      </c>
      <c r="W6" s="31">
        <v>15</v>
      </c>
      <c r="X6" s="31">
        <v>15</v>
      </c>
      <c r="Y6" s="31">
        <v>15</v>
      </c>
      <c r="Z6" s="31">
        <v>15</v>
      </c>
      <c r="AA6" s="31">
        <v>15</v>
      </c>
      <c r="AB6" s="31">
        <v>15</v>
      </c>
      <c r="AC6" s="31">
        <v>10</v>
      </c>
      <c r="AD6" s="31">
        <f>SUM(W6:AC6)</f>
        <v>100</v>
      </c>
      <c r="AE6" s="31" t="s">
        <v>49</v>
      </c>
      <c r="AF6" s="31" t="s">
        <v>49</v>
      </c>
      <c r="AG6" s="31" t="str">
        <f>VLOOKUP(CONCATENATE(AE6,AF6),Parámetros!$A$2:$B$10,2,0)</f>
        <v>Fuerte</v>
      </c>
      <c r="AH6" s="31">
        <v>100</v>
      </c>
      <c r="AI6" s="46"/>
      <c r="AJ6" s="31" t="s">
        <v>51</v>
      </c>
      <c r="AK6" s="32" t="s">
        <v>52</v>
      </c>
      <c r="AL6" s="31">
        <v>2</v>
      </c>
      <c r="AM6" s="31">
        <v>0</v>
      </c>
      <c r="AN6" s="58"/>
      <c r="AO6" s="58"/>
      <c r="AP6" s="50"/>
      <c r="AQ6" s="46"/>
      <c r="AR6" s="51"/>
      <c r="AS6" s="47"/>
      <c r="AT6" s="52"/>
      <c r="AU6" s="48"/>
      <c r="AV6" s="48"/>
      <c r="AW6" s="49"/>
      <c r="AX6" s="54"/>
      <c r="AY6" s="54"/>
      <c r="AZ6" s="20"/>
      <c r="BA6" s="20"/>
      <c r="BB6" s="20"/>
      <c r="BC6" s="20"/>
      <c r="BD6" s="20"/>
      <c r="BE6" s="20"/>
      <c r="BF6" s="20"/>
      <c r="BG6" s="20"/>
      <c r="BH6" s="20"/>
      <c r="BI6" s="20"/>
      <c r="BJ6" s="20"/>
      <c r="BK6" s="20"/>
      <c r="BL6" s="20"/>
      <c r="BM6" s="20"/>
      <c r="BN6" s="20"/>
      <c r="BO6" s="20"/>
      <c r="BP6" s="20"/>
      <c r="BQ6" s="20"/>
      <c r="BR6" s="20"/>
      <c r="BS6" s="20"/>
      <c r="BT6" s="20"/>
      <c r="BU6" s="20"/>
      <c r="BV6" s="20"/>
      <c r="BW6" s="20"/>
      <c r="BX6" s="20"/>
      <c r="BY6" s="20"/>
      <c r="BZ6" s="20"/>
      <c r="CA6" s="20"/>
      <c r="CB6" s="20"/>
      <c r="CC6" s="20"/>
      <c r="CD6" s="20"/>
      <c r="CE6" s="20"/>
      <c r="CF6" s="20"/>
      <c r="CG6" s="20"/>
      <c r="CH6" s="20"/>
      <c r="CI6" s="20"/>
      <c r="CJ6" s="20"/>
      <c r="CK6" s="20"/>
      <c r="CL6" s="20"/>
      <c r="CM6" s="20"/>
      <c r="CN6" s="20"/>
      <c r="CO6" s="20"/>
      <c r="CP6" s="20"/>
      <c r="CQ6" s="20"/>
      <c r="CR6" s="20"/>
      <c r="CS6" s="20"/>
      <c r="CT6" s="20"/>
      <c r="CU6" s="20"/>
      <c r="CV6" s="20"/>
      <c r="CW6" s="20"/>
      <c r="CX6" s="20"/>
      <c r="CY6" s="20"/>
      <c r="CZ6" s="20"/>
      <c r="DA6" s="20"/>
      <c r="DB6" s="20"/>
      <c r="DC6" s="20"/>
      <c r="DD6" s="20"/>
      <c r="DE6" s="20"/>
      <c r="DF6" s="20"/>
      <c r="DG6" s="20"/>
      <c r="DH6" s="20"/>
      <c r="DI6" s="20"/>
      <c r="DJ6" s="20"/>
      <c r="DK6" s="20"/>
      <c r="DL6" s="20"/>
      <c r="DM6" s="20"/>
      <c r="DN6" s="20"/>
      <c r="DO6" s="20"/>
      <c r="DP6" s="20"/>
      <c r="DQ6" s="20"/>
      <c r="DR6" s="20"/>
      <c r="DS6" s="20"/>
      <c r="DT6" s="20"/>
      <c r="DU6" s="20"/>
      <c r="DV6" s="20"/>
      <c r="DW6" s="20"/>
      <c r="DX6" s="20"/>
      <c r="DY6" s="20"/>
      <c r="DZ6" s="20"/>
      <c r="EA6" s="20"/>
      <c r="EB6" s="20"/>
      <c r="EC6" s="20"/>
      <c r="ED6" s="20"/>
      <c r="EE6" s="20"/>
      <c r="EF6" s="20"/>
      <c r="EG6" s="20"/>
      <c r="EH6" s="20"/>
      <c r="EI6" s="20"/>
      <c r="EJ6" s="20"/>
      <c r="EK6" s="20"/>
      <c r="EL6" s="20"/>
      <c r="EM6" s="20"/>
      <c r="EN6" s="20"/>
      <c r="EO6" s="20"/>
      <c r="EP6" s="20"/>
      <c r="EQ6" s="20"/>
      <c r="ER6" s="20"/>
      <c r="ES6" s="20"/>
      <c r="ET6" s="20"/>
      <c r="EU6" s="20"/>
      <c r="EV6" s="20"/>
      <c r="EW6" s="20"/>
      <c r="EX6" s="20"/>
      <c r="EY6" s="20"/>
      <c r="EZ6" s="20"/>
    </row>
    <row r="7" spans="1:876" s="20" customFormat="1" ht="159.75" customHeight="1" thickBot="1" x14ac:dyDescent="0.3">
      <c r="A7" s="61"/>
      <c r="B7" s="61"/>
      <c r="C7" s="61"/>
      <c r="D7" s="62"/>
      <c r="E7" s="63"/>
      <c r="F7" s="31" t="s">
        <v>195</v>
      </c>
      <c r="G7" s="46"/>
      <c r="H7" s="46"/>
      <c r="I7" s="47"/>
      <c r="J7" s="47" t="str">
        <f>IF(K7&lt;6,"Moderado (3)",IF(K7&lt;12,"Mayor (4)","Catastrófico (5)"))</f>
        <v>Moderado (3)</v>
      </c>
      <c r="K7" s="60"/>
      <c r="L7" s="59"/>
      <c r="M7" s="31" t="s">
        <v>44</v>
      </c>
      <c r="N7" s="46"/>
      <c r="O7" s="32" t="s">
        <v>192</v>
      </c>
      <c r="P7" s="32" t="s">
        <v>59</v>
      </c>
      <c r="Q7" s="32" t="s">
        <v>191</v>
      </c>
      <c r="R7" s="32" t="s">
        <v>60</v>
      </c>
      <c r="S7" s="31" t="s">
        <v>193</v>
      </c>
      <c r="T7" s="32" t="s">
        <v>194</v>
      </c>
      <c r="U7" s="43" t="s">
        <v>256</v>
      </c>
      <c r="V7" s="41" t="s">
        <v>257</v>
      </c>
      <c r="W7" s="31">
        <v>15</v>
      </c>
      <c r="X7" s="31">
        <v>15</v>
      </c>
      <c r="Y7" s="31">
        <v>15</v>
      </c>
      <c r="Z7" s="31">
        <v>15</v>
      </c>
      <c r="AA7" s="31">
        <v>15</v>
      </c>
      <c r="AB7" s="31">
        <v>15</v>
      </c>
      <c r="AC7" s="31">
        <v>10</v>
      </c>
      <c r="AD7" s="31">
        <f>SUM(W7:AC7)</f>
        <v>100</v>
      </c>
      <c r="AE7" s="31" t="s">
        <v>49</v>
      </c>
      <c r="AF7" s="31" t="s">
        <v>49</v>
      </c>
      <c r="AG7" s="31" t="str">
        <f>VLOOKUP(CONCATENATE(AE7,AF7),Parámetros!$A$2:$B$10,2,0)</f>
        <v>Fuerte</v>
      </c>
      <c r="AH7" s="31">
        <v>100</v>
      </c>
      <c r="AI7" s="46"/>
      <c r="AJ7" s="32" t="s">
        <v>51</v>
      </c>
      <c r="AK7" s="32" t="s">
        <v>52</v>
      </c>
      <c r="AL7" s="31">
        <v>2</v>
      </c>
      <c r="AM7" s="31">
        <v>0</v>
      </c>
      <c r="AN7" s="58"/>
      <c r="AO7" s="58"/>
      <c r="AP7" s="50"/>
      <c r="AQ7" s="46"/>
      <c r="AR7" s="51"/>
      <c r="AS7" s="47"/>
      <c r="AT7" s="52"/>
      <c r="AU7" s="48"/>
      <c r="AV7" s="48"/>
      <c r="AW7" s="49"/>
      <c r="AX7" s="54"/>
      <c r="AY7" s="54"/>
    </row>
    <row r="8" spans="1:876" s="18" customFormat="1" ht="271.5" customHeight="1" thickBot="1" x14ac:dyDescent="0.3">
      <c r="A8" s="61"/>
      <c r="B8" s="61"/>
      <c r="C8" s="61"/>
      <c r="D8" s="62"/>
      <c r="E8" s="63"/>
      <c r="F8" s="31" t="s">
        <v>205</v>
      </c>
      <c r="G8" s="46"/>
      <c r="H8" s="46"/>
      <c r="I8" s="47"/>
      <c r="J8" s="47" t="str">
        <f>IF(K8&lt;6,"Moderado (3)",IF(K8&lt;12,"Mayor (4)","Catastrófico (5)"))</f>
        <v>Moderado (3)</v>
      </c>
      <c r="K8" s="60"/>
      <c r="L8" s="59"/>
      <c r="M8" s="31" t="s">
        <v>44</v>
      </c>
      <c r="N8" s="46"/>
      <c r="O8" s="32" t="s">
        <v>61</v>
      </c>
      <c r="P8" s="32" t="s">
        <v>184</v>
      </c>
      <c r="Q8" s="32" t="s">
        <v>206</v>
      </c>
      <c r="R8" s="32" t="s">
        <v>62</v>
      </c>
      <c r="S8" s="32" t="s">
        <v>196</v>
      </c>
      <c r="T8" s="32" t="s">
        <v>197</v>
      </c>
      <c r="U8" s="43" t="s">
        <v>258</v>
      </c>
      <c r="V8" s="41" t="s">
        <v>257</v>
      </c>
      <c r="W8" s="31">
        <v>15</v>
      </c>
      <c r="X8" s="31">
        <v>15</v>
      </c>
      <c r="Y8" s="31">
        <v>15</v>
      </c>
      <c r="Z8" s="31">
        <v>15</v>
      </c>
      <c r="AA8" s="31">
        <v>15</v>
      </c>
      <c r="AB8" s="31">
        <v>15</v>
      </c>
      <c r="AC8" s="31">
        <v>10</v>
      </c>
      <c r="AD8" s="31">
        <f>SUM(W8:AC8)</f>
        <v>100</v>
      </c>
      <c r="AE8" s="31" t="s">
        <v>49</v>
      </c>
      <c r="AF8" s="31" t="s">
        <v>49</v>
      </c>
      <c r="AG8" s="31" t="str">
        <f>VLOOKUP(CONCATENATE(AE8,AF8),Parámetros!$A$2:$B$10,2,0)</f>
        <v>Fuerte</v>
      </c>
      <c r="AH8" s="31">
        <v>100</v>
      </c>
      <c r="AI8" s="46"/>
      <c r="AJ8" s="31" t="s">
        <v>51</v>
      </c>
      <c r="AK8" s="32" t="s">
        <v>52</v>
      </c>
      <c r="AL8" s="31">
        <v>2</v>
      </c>
      <c r="AM8" s="31">
        <v>0</v>
      </c>
      <c r="AN8" s="58"/>
      <c r="AO8" s="58"/>
      <c r="AP8" s="50"/>
      <c r="AQ8" s="46"/>
      <c r="AR8" s="51"/>
      <c r="AS8" s="47"/>
      <c r="AT8" s="52"/>
      <c r="AU8" s="48"/>
      <c r="AV8" s="48"/>
      <c r="AW8" s="49"/>
      <c r="AX8" s="55"/>
      <c r="AY8" s="55"/>
      <c r="AZ8" s="20"/>
      <c r="BA8" s="20"/>
      <c r="BB8" s="20"/>
      <c r="BC8" s="20"/>
      <c r="BD8" s="20"/>
      <c r="BE8" s="20"/>
      <c r="BF8" s="20"/>
      <c r="BG8" s="20"/>
      <c r="BH8" s="20"/>
      <c r="BI8" s="20"/>
      <c r="BJ8" s="20"/>
      <c r="BK8" s="20"/>
      <c r="BL8" s="20"/>
      <c r="BM8" s="20"/>
      <c r="BN8" s="20"/>
      <c r="BO8" s="20"/>
      <c r="BP8" s="20"/>
      <c r="BQ8" s="20"/>
      <c r="BR8" s="20"/>
      <c r="BS8" s="20"/>
      <c r="BT8" s="20"/>
      <c r="BU8" s="20"/>
      <c r="BV8" s="20"/>
      <c r="BW8" s="20"/>
      <c r="BX8" s="20"/>
      <c r="BY8" s="20"/>
      <c r="BZ8" s="20"/>
      <c r="CA8" s="20"/>
      <c r="CB8" s="20"/>
      <c r="CC8" s="20"/>
      <c r="CD8" s="20"/>
      <c r="CE8" s="20"/>
      <c r="CF8" s="20"/>
      <c r="CG8" s="20"/>
      <c r="CH8" s="20"/>
      <c r="CI8" s="20"/>
      <c r="CJ8" s="20"/>
      <c r="CK8" s="20"/>
      <c r="CL8" s="20"/>
      <c r="CM8" s="20"/>
      <c r="CN8" s="20"/>
      <c r="CO8" s="20"/>
      <c r="CP8" s="20"/>
      <c r="CQ8" s="20"/>
      <c r="CR8" s="20"/>
      <c r="CS8" s="20"/>
      <c r="CT8" s="20"/>
      <c r="CU8" s="20"/>
      <c r="CV8" s="20"/>
      <c r="CW8" s="20"/>
      <c r="CX8" s="20"/>
      <c r="CY8" s="20"/>
      <c r="CZ8" s="20"/>
      <c r="DA8" s="20"/>
      <c r="DB8" s="20"/>
      <c r="DC8" s="20"/>
      <c r="DD8" s="20"/>
      <c r="DE8" s="20"/>
      <c r="DF8" s="20"/>
      <c r="DG8" s="20"/>
      <c r="DH8" s="20"/>
      <c r="DI8" s="20"/>
      <c r="DJ8" s="20"/>
      <c r="DK8" s="20"/>
      <c r="DL8" s="20"/>
      <c r="DM8" s="20"/>
      <c r="DN8" s="20"/>
      <c r="DO8" s="20"/>
      <c r="DP8" s="20"/>
      <c r="DQ8" s="20"/>
      <c r="DR8" s="20"/>
      <c r="DS8" s="20"/>
      <c r="DT8" s="20"/>
      <c r="DU8" s="20"/>
      <c r="DV8" s="20"/>
      <c r="DW8" s="20"/>
      <c r="DX8" s="20"/>
      <c r="DY8" s="20"/>
      <c r="DZ8" s="20"/>
      <c r="EA8" s="20"/>
      <c r="EB8" s="20"/>
      <c r="EC8" s="20"/>
      <c r="ED8" s="20"/>
      <c r="EE8" s="20"/>
      <c r="EF8" s="20"/>
      <c r="EG8" s="20"/>
      <c r="EH8" s="20"/>
      <c r="EI8" s="20"/>
      <c r="EJ8" s="20"/>
      <c r="EK8" s="20"/>
      <c r="EL8" s="20"/>
      <c r="EM8" s="20"/>
      <c r="EN8" s="20"/>
      <c r="EO8" s="20"/>
      <c r="EP8" s="20"/>
      <c r="EQ8" s="20"/>
      <c r="ER8" s="20"/>
      <c r="ES8" s="20"/>
      <c r="ET8" s="20"/>
      <c r="EU8" s="20"/>
      <c r="EV8" s="20"/>
      <c r="EW8" s="20"/>
      <c r="EX8" s="20"/>
      <c r="EY8" s="20"/>
      <c r="EZ8" s="20"/>
    </row>
    <row r="9" spans="1:876" s="17" customFormat="1" ht="18.75" x14ac:dyDescent="0.3">
      <c r="A9" s="12"/>
      <c r="B9" s="12"/>
      <c r="C9" s="12"/>
      <c r="D9" s="12"/>
      <c r="E9" s="12"/>
      <c r="F9" s="12"/>
      <c r="G9" s="12"/>
      <c r="H9" s="12"/>
      <c r="I9" s="12"/>
      <c r="J9" s="12"/>
      <c r="K9" s="12"/>
      <c r="L9" s="12"/>
      <c r="M9" s="12"/>
      <c r="N9" s="12"/>
      <c r="O9" s="12"/>
      <c r="P9" s="12"/>
      <c r="Q9" s="12"/>
      <c r="R9" s="12"/>
      <c r="S9" s="12"/>
      <c r="T9" s="12"/>
      <c r="U9" s="12"/>
      <c r="V9" s="12"/>
      <c r="W9" s="13"/>
      <c r="X9" s="13"/>
      <c r="Y9" s="13"/>
      <c r="Z9" s="13"/>
      <c r="AA9" s="13"/>
      <c r="AB9" s="13"/>
      <c r="AC9" s="13"/>
      <c r="AD9" s="13"/>
      <c r="AE9" s="13"/>
      <c r="AF9" s="13"/>
      <c r="AG9" s="13"/>
      <c r="AH9" s="13"/>
      <c r="AI9" s="13"/>
      <c r="AJ9" s="13"/>
      <c r="AK9" s="12"/>
      <c r="AL9" s="12"/>
      <c r="AM9" s="12"/>
      <c r="AN9" s="12"/>
      <c r="AO9" s="12"/>
      <c r="AP9" s="12"/>
      <c r="AQ9" s="14"/>
      <c r="AR9" s="15"/>
      <c r="AS9" s="12"/>
      <c r="AT9" s="12"/>
      <c r="AU9" s="16"/>
      <c r="AV9" s="16"/>
      <c r="AW9" s="16"/>
      <c r="AX9" s="23"/>
      <c r="AY9" s="23"/>
      <c r="AZ9" s="23"/>
      <c r="BA9" s="23"/>
      <c r="BB9" s="23"/>
      <c r="BC9" s="23"/>
      <c r="BD9" s="23"/>
      <c r="BE9" s="23"/>
      <c r="BF9" s="23"/>
      <c r="BG9" s="23"/>
      <c r="BH9" s="23"/>
      <c r="BI9" s="23"/>
      <c r="BJ9" s="23"/>
      <c r="BK9" s="23"/>
      <c r="BL9" s="23"/>
      <c r="BM9" s="23"/>
      <c r="BN9" s="23"/>
      <c r="BO9" s="23"/>
      <c r="BP9" s="23"/>
      <c r="BQ9" s="23"/>
      <c r="BR9" s="23"/>
      <c r="BS9" s="23"/>
      <c r="BT9" s="23"/>
      <c r="BU9" s="23"/>
      <c r="BV9" s="23"/>
      <c r="BW9" s="23"/>
      <c r="BX9" s="23"/>
      <c r="BY9" s="23"/>
      <c r="BZ9" s="23"/>
      <c r="CA9" s="23"/>
      <c r="CB9" s="23"/>
      <c r="CC9" s="23"/>
      <c r="CD9" s="23"/>
      <c r="CE9" s="23"/>
      <c r="CF9" s="23"/>
      <c r="CG9" s="23"/>
      <c r="CH9" s="23"/>
      <c r="CI9" s="23"/>
      <c r="CJ9" s="23"/>
      <c r="CK9" s="23"/>
      <c r="CL9" s="23"/>
      <c r="CM9" s="23"/>
      <c r="CN9" s="23"/>
      <c r="CO9" s="23"/>
      <c r="CP9" s="23"/>
      <c r="CQ9" s="23"/>
      <c r="CR9" s="23"/>
      <c r="CS9" s="23"/>
      <c r="CT9" s="23"/>
      <c r="CU9" s="23"/>
      <c r="CV9" s="23"/>
      <c r="CW9" s="23"/>
      <c r="CX9" s="23"/>
      <c r="CY9" s="23"/>
      <c r="CZ9" s="23"/>
      <c r="DA9" s="23"/>
      <c r="DB9" s="23"/>
      <c r="DC9" s="23"/>
      <c r="DD9" s="23"/>
      <c r="DE9" s="23"/>
      <c r="DF9" s="23"/>
      <c r="DG9" s="23"/>
      <c r="DH9" s="23"/>
      <c r="DI9" s="23"/>
      <c r="DJ9" s="23"/>
      <c r="DK9" s="23"/>
      <c r="DL9" s="23"/>
      <c r="DM9" s="23"/>
      <c r="DN9" s="23"/>
      <c r="DO9" s="23"/>
      <c r="DP9" s="23"/>
      <c r="DQ9" s="23"/>
      <c r="DR9" s="23"/>
      <c r="DS9" s="23"/>
      <c r="DT9" s="23"/>
      <c r="DU9" s="23"/>
      <c r="DV9" s="23"/>
      <c r="DW9" s="23"/>
      <c r="DX9" s="23"/>
      <c r="DY9" s="23"/>
      <c r="DZ9" s="23"/>
      <c r="EA9" s="23"/>
      <c r="EB9" s="23"/>
      <c r="EC9" s="23"/>
      <c r="ED9" s="23"/>
      <c r="EE9" s="23"/>
      <c r="EF9" s="23"/>
      <c r="EG9" s="23"/>
      <c r="EH9" s="23"/>
      <c r="EI9" s="23"/>
      <c r="EJ9" s="23"/>
      <c r="EK9" s="23"/>
      <c r="EL9" s="23"/>
      <c r="EM9" s="23"/>
      <c r="EN9" s="23"/>
      <c r="EO9" s="23"/>
      <c r="EP9" s="23"/>
      <c r="EQ9" s="23"/>
      <c r="ER9" s="23"/>
      <c r="ES9" s="23"/>
      <c r="ET9" s="23"/>
      <c r="EU9" s="23"/>
      <c r="EV9" s="23"/>
      <c r="EW9" s="23"/>
      <c r="EX9" s="23"/>
      <c r="EY9" s="23"/>
      <c r="EZ9" s="23"/>
      <c r="FA9" s="12"/>
      <c r="FB9" s="12"/>
      <c r="FC9" s="12"/>
      <c r="FD9" s="12"/>
      <c r="FE9" s="12"/>
      <c r="FF9" s="12"/>
      <c r="FG9" s="12"/>
      <c r="FH9" s="12"/>
      <c r="FI9" s="12"/>
      <c r="FJ9" s="12"/>
      <c r="FK9" s="12"/>
      <c r="FL9" s="12"/>
      <c r="FM9" s="12"/>
      <c r="FN9" s="12"/>
      <c r="FO9" s="12"/>
      <c r="FP9" s="12"/>
      <c r="FQ9" s="12"/>
      <c r="FR9" s="12"/>
      <c r="FS9" s="12"/>
      <c r="FT9" s="12"/>
      <c r="FU9" s="12"/>
      <c r="FV9" s="12"/>
      <c r="FW9" s="12"/>
      <c r="FX9" s="12"/>
      <c r="FY9" s="12"/>
      <c r="FZ9" s="12"/>
      <c r="GA9" s="12"/>
      <c r="GB9" s="12"/>
      <c r="GC9" s="12"/>
      <c r="GD9" s="12"/>
      <c r="GE9" s="12"/>
      <c r="GF9" s="12"/>
      <c r="GG9" s="12"/>
      <c r="GH9" s="12"/>
      <c r="GI9" s="12"/>
      <c r="GJ9" s="12"/>
      <c r="GK9" s="12"/>
      <c r="GL9" s="12"/>
      <c r="GM9" s="12"/>
      <c r="GN9" s="12"/>
      <c r="GO9" s="12"/>
      <c r="GP9" s="12"/>
      <c r="GQ9" s="12"/>
      <c r="GR9" s="12"/>
      <c r="GS9" s="12"/>
      <c r="GT9" s="12"/>
      <c r="GU9" s="12"/>
      <c r="GV9" s="12"/>
      <c r="GW9" s="12"/>
      <c r="GX9" s="12"/>
      <c r="GY9" s="12"/>
      <c r="GZ9" s="12"/>
      <c r="HA9" s="12"/>
      <c r="HB9" s="12"/>
      <c r="HC9" s="12"/>
      <c r="HD9" s="12"/>
      <c r="HE9" s="12"/>
      <c r="HF9" s="12"/>
      <c r="HG9" s="12"/>
      <c r="HH9" s="12"/>
      <c r="HI9" s="12"/>
      <c r="HJ9" s="12"/>
      <c r="HK9" s="12"/>
      <c r="HL9" s="12"/>
      <c r="HM9" s="12"/>
      <c r="HN9" s="12"/>
      <c r="HO9" s="12"/>
      <c r="HP9" s="12"/>
      <c r="HQ9" s="12"/>
      <c r="HR9" s="12"/>
      <c r="HS9" s="12"/>
      <c r="HT9" s="12"/>
      <c r="HU9" s="12"/>
      <c r="HV9" s="12"/>
      <c r="HW9" s="12"/>
      <c r="HX9" s="12"/>
      <c r="HY9" s="12"/>
      <c r="HZ9" s="12"/>
      <c r="IA9" s="12"/>
      <c r="IB9" s="12"/>
      <c r="IC9" s="12"/>
      <c r="ID9" s="12"/>
      <c r="IE9" s="12"/>
      <c r="IF9" s="12"/>
      <c r="IG9" s="12"/>
      <c r="IH9" s="12"/>
      <c r="II9" s="12"/>
      <c r="IJ9" s="12"/>
      <c r="IK9" s="12"/>
      <c r="IL9" s="12"/>
      <c r="IM9" s="12"/>
      <c r="IN9" s="12"/>
      <c r="IO9" s="12"/>
      <c r="IP9" s="12"/>
      <c r="IQ9" s="12"/>
      <c r="IR9" s="12"/>
      <c r="IS9" s="12"/>
      <c r="IT9" s="12"/>
      <c r="IU9" s="12"/>
      <c r="IV9" s="12"/>
      <c r="IW9" s="12"/>
      <c r="IX9" s="12"/>
      <c r="IY9" s="12"/>
      <c r="IZ9" s="12"/>
      <c r="JA9" s="12"/>
      <c r="JB9" s="12"/>
      <c r="JC9" s="12"/>
      <c r="JD9" s="12"/>
      <c r="JE9" s="12"/>
      <c r="JF9" s="12"/>
      <c r="JG9" s="12"/>
      <c r="JH9" s="12"/>
      <c r="JI9" s="12"/>
      <c r="JJ9" s="12"/>
      <c r="JK9" s="12"/>
      <c r="JL9" s="12"/>
      <c r="JM9" s="12"/>
      <c r="JN9" s="12"/>
      <c r="JO9" s="12"/>
      <c r="JP9" s="12"/>
      <c r="JQ9" s="12"/>
      <c r="JR9" s="12"/>
      <c r="JS9" s="12"/>
      <c r="JT9" s="12"/>
      <c r="JU9" s="12"/>
      <c r="JV9" s="12"/>
      <c r="JW9" s="12"/>
      <c r="JX9" s="12"/>
      <c r="JY9" s="12"/>
      <c r="JZ9" s="12"/>
      <c r="KA9" s="12"/>
      <c r="KB9" s="12"/>
      <c r="KC9" s="12"/>
      <c r="KD9" s="12"/>
      <c r="KE9" s="12"/>
      <c r="KF9" s="12"/>
      <c r="KG9" s="12"/>
      <c r="KH9" s="12"/>
      <c r="KI9" s="12"/>
      <c r="KJ9" s="12"/>
      <c r="KK9" s="12"/>
      <c r="KL9" s="12"/>
      <c r="KM9" s="12"/>
      <c r="KN9" s="12"/>
      <c r="KO9" s="12"/>
      <c r="KP9" s="12"/>
      <c r="KQ9" s="12"/>
      <c r="KR9" s="12"/>
      <c r="KS9" s="12"/>
      <c r="KT9" s="12"/>
      <c r="KU9" s="12"/>
      <c r="KV9" s="12"/>
      <c r="KW9" s="12"/>
      <c r="KX9" s="12"/>
      <c r="KY9" s="12"/>
      <c r="KZ9" s="12"/>
      <c r="LA9" s="12"/>
      <c r="LB9" s="12"/>
      <c r="LC9" s="12"/>
      <c r="LD9" s="12"/>
      <c r="LE9" s="12"/>
      <c r="LF9" s="12"/>
      <c r="LG9" s="12"/>
      <c r="LH9" s="12"/>
      <c r="LI9" s="12"/>
      <c r="LJ9" s="12"/>
      <c r="LK9" s="12"/>
      <c r="LL9" s="12"/>
      <c r="LM9" s="12"/>
      <c r="LN9" s="12"/>
      <c r="LO9" s="12"/>
      <c r="LP9" s="12"/>
      <c r="LQ9" s="12"/>
      <c r="LR9" s="12"/>
      <c r="LS9" s="12"/>
      <c r="LT9" s="12"/>
      <c r="LU9" s="12"/>
      <c r="LV9" s="12"/>
      <c r="LW9" s="12"/>
      <c r="LX9" s="12"/>
      <c r="LY9" s="12"/>
      <c r="LZ9" s="12"/>
      <c r="MA9" s="12"/>
      <c r="MB9" s="12"/>
      <c r="MC9" s="12"/>
      <c r="MD9" s="12"/>
      <c r="ME9" s="12"/>
      <c r="MF9" s="12"/>
      <c r="MG9" s="12"/>
      <c r="MH9" s="12"/>
      <c r="MI9" s="12"/>
      <c r="MJ9" s="12"/>
      <c r="MK9" s="12"/>
      <c r="ML9" s="12"/>
      <c r="MM9" s="12"/>
      <c r="MN9" s="12"/>
      <c r="MO9" s="12"/>
      <c r="MP9" s="12"/>
      <c r="MQ9" s="12"/>
      <c r="MR9" s="12"/>
      <c r="MS9" s="12"/>
      <c r="MT9" s="12"/>
      <c r="MU9" s="12"/>
      <c r="MV9" s="12"/>
      <c r="MW9" s="12"/>
      <c r="MX9" s="12"/>
      <c r="MY9" s="12"/>
      <c r="MZ9" s="12"/>
      <c r="NA9" s="12"/>
      <c r="NB9" s="12"/>
      <c r="NC9" s="12"/>
      <c r="ND9" s="12"/>
      <c r="NE9" s="12"/>
      <c r="NF9" s="12"/>
      <c r="NG9" s="12"/>
      <c r="NH9" s="12"/>
      <c r="NI9" s="12"/>
      <c r="NJ9" s="12"/>
      <c r="NK9" s="12"/>
      <c r="NL9" s="12"/>
      <c r="NM9" s="12"/>
      <c r="NN9" s="12"/>
      <c r="NO9" s="12"/>
      <c r="NP9" s="12"/>
      <c r="NQ9" s="12"/>
      <c r="NR9" s="12"/>
      <c r="NS9" s="12"/>
      <c r="NT9" s="12"/>
      <c r="NU9" s="12"/>
      <c r="NV9" s="12"/>
      <c r="NW9" s="12"/>
      <c r="NX9" s="12"/>
      <c r="NY9" s="12"/>
      <c r="NZ9" s="12"/>
      <c r="OA9" s="12"/>
      <c r="OB9" s="12"/>
      <c r="OC9" s="12"/>
      <c r="OD9" s="12"/>
      <c r="OE9" s="12"/>
      <c r="OF9" s="12"/>
      <c r="OG9" s="12"/>
      <c r="OH9" s="12"/>
      <c r="OI9" s="12"/>
      <c r="OJ9" s="12"/>
      <c r="OK9" s="12"/>
      <c r="OL9" s="12"/>
      <c r="OM9" s="12"/>
      <c r="ON9" s="12"/>
      <c r="OO9" s="12"/>
      <c r="OP9" s="12"/>
      <c r="OQ9" s="12"/>
      <c r="OR9" s="12"/>
      <c r="OS9" s="12"/>
      <c r="OT9" s="12"/>
      <c r="OU9" s="12"/>
      <c r="OV9" s="12"/>
      <c r="OW9" s="12"/>
      <c r="OX9" s="12"/>
      <c r="OY9" s="12"/>
      <c r="OZ9" s="12"/>
      <c r="PA9" s="12"/>
      <c r="PB9" s="12"/>
      <c r="PC9" s="12"/>
      <c r="PD9" s="12"/>
      <c r="PE9" s="12"/>
      <c r="PF9" s="12"/>
      <c r="PG9" s="12"/>
      <c r="PH9" s="12"/>
      <c r="PI9" s="12"/>
      <c r="PJ9" s="12"/>
      <c r="PK9" s="12"/>
      <c r="PL9" s="12"/>
      <c r="PM9" s="12"/>
      <c r="PN9" s="12"/>
      <c r="PO9" s="12"/>
      <c r="PP9" s="12"/>
      <c r="PQ9" s="12"/>
      <c r="PR9" s="12"/>
      <c r="PS9" s="12"/>
      <c r="PT9" s="12"/>
      <c r="PU9" s="12"/>
      <c r="PV9" s="12"/>
      <c r="PW9" s="12"/>
      <c r="PX9" s="12"/>
      <c r="PY9" s="12"/>
      <c r="PZ9" s="12"/>
      <c r="QA9" s="12"/>
      <c r="QB9" s="12"/>
      <c r="QC9" s="12"/>
      <c r="QD9" s="12"/>
      <c r="QE9" s="12"/>
      <c r="QF9" s="12"/>
      <c r="QG9" s="12"/>
      <c r="QH9" s="12"/>
      <c r="QI9" s="12"/>
      <c r="QJ9" s="12"/>
      <c r="QK9" s="12"/>
      <c r="QL9" s="12"/>
      <c r="QM9" s="12"/>
      <c r="QN9" s="12"/>
      <c r="QO9" s="12"/>
      <c r="QP9" s="12"/>
      <c r="QQ9" s="12"/>
      <c r="QR9" s="12"/>
      <c r="QS9" s="12"/>
      <c r="QT9" s="12"/>
      <c r="QU9" s="12"/>
      <c r="QV9" s="12"/>
      <c r="QW9" s="12"/>
      <c r="QX9" s="12"/>
      <c r="QY9" s="12"/>
      <c r="QZ9" s="12"/>
      <c r="RA9" s="12"/>
      <c r="RB9" s="12"/>
      <c r="RC9" s="12"/>
      <c r="RD9" s="12"/>
      <c r="RE9" s="12"/>
      <c r="RF9" s="12"/>
      <c r="RG9" s="12"/>
      <c r="RH9" s="12"/>
      <c r="RI9" s="12"/>
      <c r="RJ9" s="12"/>
      <c r="RK9" s="12"/>
      <c r="RL9" s="12"/>
      <c r="RM9" s="12"/>
      <c r="RN9" s="12"/>
      <c r="RO9" s="12"/>
      <c r="RP9" s="12"/>
      <c r="RQ9" s="12"/>
      <c r="RR9" s="12"/>
      <c r="RS9" s="12"/>
      <c r="RT9" s="12"/>
      <c r="RU9" s="12"/>
      <c r="RV9" s="12"/>
      <c r="RW9" s="12"/>
      <c r="RX9" s="12"/>
      <c r="RY9" s="12"/>
      <c r="RZ9" s="12"/>
      <c r="SA9" s="12"/>
      <c r="SB9" s="12"/>
      <c r="SC9" s="12"/>
      <c r="SD9" s="12"/>
      <c r="SE9" s="12"/>
      <c r="SF9" s="12"/>
      <c r="SG9" s="12"/>
      <c r="SH9" s="12"/>
      <c r="SI9" s="12"/>
      <c r="SJ9" s="12"/>
      <c r="SK9" s="12"/>
      <c r="SL9" s="12"/>
      <c r="SM9" s="12"/>
      <c r="SN9" s="12"/>
      <c r="SO9" s="12"/>
      <c r="SP9" s="12"/>
      <c r="SQ9" s="12"/>
      <c r="SR9" s="12"/>
      <c r="SS9" s="12"/>
      <c r="ST9" s="12"/>
      <c r="SU9" s="12"/>
      <c r="SV9" s="12"/>
      <c r="SW9" s="12"/>
      <c r="SX9" s="12"/>
      <c r="SY9" s="12"/>
      <c r="SZ9" s="12"/>
      <c r="TA9" s="12"/>
      <c r="TB9" s="12"/>
      <c r="TC9" s="12"/>
      <c r="TD9" s="12"/>
      <c r="TE9" s="12"/>
      <c r="TF9" s="12"/>
      <c r="TG9" s="12"/>
      <c r="TH9" s="12"/>
      <c r="TI9" s="12"/>
      <c r="TJ9" s="12"/>
      <c r="TK9" s="12"/>
      <c r="TL9" s="12"/>
      <c r="TM9" s="12"/>
      <c r="TN9" s="12"/>
      <c r="TO9" s="12"/>
      <c r="TP9" s="12"/>
      <c r="TQ9" s="12"/>
      <c r="TR9" s="12"/>
      <c r="TS9" s="12"/>
      <c r="TT9" s="12"/>
      <c r="TU9" s="12"/>
      <c r="TV9" s="12"/>
      <c r="TW9" s="12"/>
      <c r="TX9" s="12"/>
      <c r="TY9" s="12"/>
      <c r="TZ9" s="12"/>
      <c r="UA9" s="12"/>
      <c r="UB9" s="12"/>
      <c r="UC9" s="12"/>
      <c r="UD9" s="12"/>
      <c r="UE9" s="12"/>
      <c r="UF9" s="12"/>
      <c r="UG9" s="12"/>
      <c r="UH9" s="12"/>
      <c r="UI9" s="12"/>
      <c r="UJ9" s="12"/>
      <c r="UK9" s="12"/>
      <c r="UL9" s="12"/>
      <c r="UM9" s="12"/>
      <c r="UN9" s="12"/>
      <c r="UO9" s="12"/>
      <c r="UP9" s="12"/>
      <c r="UQ9" s="12"/>
      <c r="UR9" s="12"/>
      <c r="US9" s="12"/>
      <c r="UT9" s="12"/>
      <c r="UU9" s="12"/>
      <c r="UV9" s="12"/>
      <c r="UW9" s="12"/>
      <c r="UX9" s="12"/>
      <c r="UY9" s="12"/>
      <c r="UZ9" s="12"/>
      <c r="VA9" s="12"/>
      <c r="VB9" s="12"/>
      <c r="VC9" s="12"/>
      <c r="VD9" s="12"/>
      <c r="VE9" s="12"/>
      <c r="VF9" s="12"/>
      <c r="VG9" s="12"/>
      <c r="VH9" s="12"/>
      <c r="VI9" s="12"/>
      <c r="VJ9" s="12"/>
      <c r="VK9" s="12"/>
      <c r="VL9" s="12"/>
      <c r="VM9" s="12"/>
      <c r="VN9" s="12"/>
      <c r="VO9" s="12"/>
      <c r="VP9" s="12"/>
      <c r="VQ9" s="12"/>
      <c r="VR9" s="12"/>
      <c r="VS9" s="12"/>
      <c r="VT9" s="12"/>
      <c r="VU9" s="12"/>
      <c r="VV9" s="12"/>
      <c r="VW9" s="12"/>
      <c r="VX9" s="12"/>
      <c r="VY9" s="12"/>
      <c r="VZ9" s="12"/>
      <c r="WA9" s="12"/>
      <c r="WB9" s="12"/>
      <c r="WC9" s="12"/>
      <c r="WD9" s="12"/>
      <c r="WE9" s="12"/>
      <c r="WF9" s="12"/>
      <c r="WG9" s="12"/>
      <c r="WH9" s="12"/>
      <c r="WI9" s="12"/>
      <c r="WJ9" s="12"/>
      <c r="WK9" s="12"/>
      <c r="WL9" s="12"/>
      <c r="WM9" s="12"/>
      <c r="WN9" s="12"/>
      <c r="WO9" s="12"/>
      <c r="WP9" s="12"/>
      <c r="WQ9" s="12"/>
      <c r="WR9" s="12"/>
      <c r="WS9" s="12"/>
      <c r="WT9" s="12"/>
      <c r="WU9" s="12"/>
      <c r="WV9" s="12"/>
      <c r="WW9" s="12"/>
      <c r="WX9" s="12"/>
      <c r="WY9" s="12"/>
      <c r="WZ9" s="12"/>
      <c r="XA9" s="12"/>
      <c r="XB9" s="12"/>
      <c r="XC9" s="12"/>
      <c r="XD9" s="12"/>
      <c r="XE9" s="12"/>
      <c r="XF9" s="12"/>
      <c r="XG9" s="12"/>
      <c r="XH9" s="12"/>
      <c r="XI9" s="12"/>
      <c r="XJ9" s="12"/>
      <c r="XK9" s="12"/>
      <c r="XL9" s="12"/>
      <c r="XM9" s="12"/>
      <c r="XN9" s="12"/>
      <c r="XO9" s="12"/>
      <c r="XP9" s="12"/>
      <c r="XQ9" s="12"/>
      <c r="XR9" s="12"/>
      <c r="XS9" s="12"/>
      <c r="XT9" s="12"/>
      <c r="XU9" s="12"/>
      <c r="XV9" s="12"/>
      <c r="XW9" s="12"/>
      <c r="XX9" s="12"/>
      <c r="XY9" s="12"/>
      <c r="XZ9" s="12"/>
      <c r="YA9" s="12"/>
      <c r="YB9" s="12"/>
      <c r="YC9" s="12"/>
      <c r="YD9" s="12"/>
      <c r="YE9" s="12"/>
      <c r="YF9" s="12"/>
      <c r="YG9" s="12"/>
      <c r="YH9" s="12"/>
      <c r="YI9" s="12"/>
      <c r="YJ9" s="12"/>
      <c r="YK9" s="12"/>
      <c r="YL9" s="12"/>
      <c r="YM9" s="12"/>
      <c r="YN9" s="12"/>
      <c r="YO9" s="12"/>
      <c r="YP9" s="12"/>
      <c r="YQ9" s="12"/>
      <c r="YR9" s="12"/>
      <c r="YS9" s="12"/>
      <c r="YT9" s="12"/>
      <c r="YU9" s="12"/>
      <c r="YV9" s="12"/>
      <c r="YW9" s="12"/>
      <c r="YX9" s="12"/>
      <c r="YY9" s="12"/>
      <c r="YZ9" s="12"/>
      <c r="ZA9" s="12"/>
      <c r="ZB9" s="12"/>
      <c r="ZC9" s="12"/>
      <c r="ZD9" s="12"/>
      <c r="ZE9" s="12"/>
      <c r="ZF9" s="12"/>
      <c r="ZG9" s="12"/>
      <c r="ZH9" s="12"/>
      <c r="ZI9" s="12"/>
      <c r="ZJ9" s="12"/>
      <c r="ZK9" s="12"/>
      <c r="ZL9" s="12"/>
      <c r="ZM9" s="12"/>
      <c r="ZN9" s="12"/>
      <c r="ZO9" s="12"/>
      <c r="ZP9" s="12"/>
      <c r="ZQ9" s="12"/>
      <c r="ZR9" s="12"/>
      <c r="ZS9" s="12"/>
      <c r="ZT9" s="12"/>
      <c r="ZU9" s="12"/>
      <c r="ZV9" s="12"/>
      <c r="ZW9" s="12"/>
      <c r="ZX9" s="12"/>
      <c r="ZY9" s="12"/>
      <c r="ZZ9" s="12"/>
      <c r="AAA9" s="12"/>
      <c r="AAB9" s="12"/>
      <c r="AAC9" s="12"/>
      <c r="AAD9" s="12"/>
      <c r="AAE9" s="12"/>
      <c r="AAF9" s="12"/>
      <c r="AAG9" s="12"/>
      <c r="AAH9" s="12"/>
      <c r="AAI9" s="12"/>
      <c r="AAJ9" s="12"/>
      <c r="AAK9" s="12"/>
      <c r="AAL9" s="12"/>
      <c r="AAM9" s="12"/>
      <c r="AAN9" s="12"/>
      <c r="AAO9" s="12"/>
      <c r="AAP9" s="12"/>
      <c r="AAQ9" s="12"/>
      <c r="AAR9" s="12"/>
      <c r="AAS9" s="12"/>
      <c r="AAT9" s="12"/>
      <c r="AAU9" s="12"/>
      <c r="AAV9" s="12"/>
      <c r="AAW9" s="12"/>
      <c r="AAX9" s="12"/>
      <c r="AAY9" s="12"/>
      <c r="AAZ9" s="12"/>
      <c r="ABA9" s="12"/>
      <c r="ABB9" s="12"/>
      <c r="ABC9" s="12"/>
      <c r="ABD9" s="12"/>
      <c r="ABE9" s="12"/>
      <c r="ABF9" s="12"/>
      <c r="ABG9" s="12"/>
      <c r="ABH9" s="12"/>
      <c r="ABI9" s="12"/>
      <c r="ABJ9" s="12"/>
      <c r="ABK9" s="12"/>
      <c r="ABL9" s="12"/>
      <c r="ABM9" s="12"/>
      <c r="ABN9" s="12"/>
      <c r="ABO9" s="12"/>
      <c r="ABP9" s="12"/>
      <c r="ABQ9" s="12"/>
      <c r="ABR9" s="12"/>
      <c r="ABS9" s="12"/>
      <c r="ABT9" s="12"/>
      <c r="ABU9" s="12"/>
      <c r="ABV9" s="12"/>
      <c r="ABW9" s="12"/>
      <c r="ABX9" s="12"/>
      <c r="ABY9" s="12"/>
      <c r="ABZ9" s="12"/>
      <c r="ACA9" s="12"/>
      <c r="ACB9" s="12"/>
      <c r="ACC9" s="12"/>
      <c r="ACD9" s="12"/>
      <c r="ACE9" s="12"/>
      <c r="ACF9" s="12"/>
      <c r="ACG9" s="12"/>
      <c r="ACH9" s="12"/>
      <c r="ACI9" s="12"/>
      <c r="ACJ9" s="12"/>
      <c r="ACK9" s="12"/>
      <c r="ACL9" s="12"/>
      <c r="ACM9" s="12"/>
      <c r="ACN9" s="12"/>
      <c r="ACO9" s="12"/>
      <c r="ACP9" s="12"/>
      <c r="ACQ9" s="12"/>
      <c r="ACR9" s="12"/>
      <c r="ACS9" s="12"/>
      <c r="ACT9" s="12"/>
      <c r="ACU9" s="12"/>
      <c r="ACV9" s="12"/>
      <c r="ACW9" s="12"/>
      <c r="ACX9" s="12"/>
      <c r="ACY9" s="12"/>
      <c r="ACZ9" s="12"/>
      <c r="ADA9" s="12"/>
      <c r="ADB9" s="12"/>
      <c r="ADC9" s="12"/>
      <c r="ADD9" s="12"/>
      <c r="ADE9" s="12"/>
      <c r="ADF9" s="12"/>
      <c r="ADG9" s="12"/>
      <c r="ADH9" s="12"/>
      <c r="ADI9" s="12"/>
      <c r="ADJ9" s="12"/>
      <c r="ADK9" s="12"/>
      <c r="ADL9" s="12"/>
      <c r="ADM9" s="12"/>
      <c r="ADN9" s="12"/>
      <c r="ADO9" s="12"/>
      <c r="ADP9" s="12"/>
      <c r="ADQ9" s="12"/>
      <c r="ADR9" s="12"/>
      <c r="ADS9" s="12"/>
      <c r="ADT9" s="12"/>
      <c r="ADU9" s="12"/>
      <c r="ADV9" s="12"/>
      <c r="ADW9" s="12"/>
      <c r="ADX9" s="12"/>
      <c r="ADY9" s="12"/>
      <c r="ADZ9" s="12"/>
      <c r="AEA9" s="12"/>
      <c r="AEB9" s="12"/>
      <c r="AEC9" s="12"/>
      <c r="AED9" s="12"/>
      <c r="AEE9" s="12"/>
      <c r="AEF9" s="12"/>
      <c r="AEG9" s="12"/>
      <c r="AEH9" s="12"/>
      <c r="AEI9" s="12"/>
      <c r="AEJ9" s="12"/>
      <c r="AEK9" s="12"/>
      <c r="AEL9" s="12"/>
      <c r="AEM9" s="12"/>
      <c r="AEN9" s="12"/>
      <c r="AEO9" s="12"/>
      <c r="AEP9" s="12"/>
      <c r="AEQ9" s="12"/>
      <c r="AER9" s="12"/>
      <c r="AES9" s="12"/>
      <c r="AET9" s="12"/>
      <c r="AEU9" s="12"/>
      <c r="AEV9" s="12"/>
      <c r="AEW9" s="12"/>
      <c r="AEX9" s="12"/>
      <c r="AEY9" s="12"/>
      <c r="AEZ9" s="12"/>
      <c r="AFA9" s="12"/>
      <c r="AFB9" s="12"/>
      <c r="AFC9" s="12"/>
      <c r="AFD9" s="12"/>
      <c r="AFE9" s="12"/>
      <c r="AFF9" s="12"/>
      <c r="AFG9" s="12"/>
      <c r="AFH9" s="12"/>
      <c r="AFI9" s="12"/>
      <c r="AFJ9" s="12"/>
      <c r="AFK9" s="12"/>
      <c r="AFL9" s="12"/>
      <c r="AFM9" s="12"/>
      <c r="AFN9" s="12"/>
      <c r="AFO9" s="12"/>
      <c r="AFP9" s="12"/>
      <c r="AFQ9" s="12"/>
      <c r="AFR9" s="12"/>
      <c r="AFS9" s="12"/>
      <c r="AFT9" s="12"/>
      <c r="AFU9" s="12"/>
      <c r="AFV9" s="12"/>
      <c r="AFW9" s="12"/>
      <c r="AFX9" s="12"/>
      <c r="AFY9" s="12"/>
      <c r="AFZ9" s="12"/>
      <c r="AGA9" s="12"/>
      <c r="AGB9" s="12"/>
      <c r="AGC9" s="12"/>
      <c r="AGD9" s="12"/>
      <c r="AGE9" s="12"/>
      <c r="AGF9" s="12"/>
      <c r="AGG9" s="12"/>
      <c r="AGH9" s="12"/>
      <c r="AGI9" s="12"/>
      <c r="AGJ9" s="12"/>
      <c r="AGK9" s="12"/>
      <c r="AGL9" s="12"/>
      <c r="AGM9" s="12"/>
      <c r="AGN9" s="12"/>
      <c r="AGO9" s="12"/>
      <c r="AGP9" s="12"/>
      <c r="AGQ9" s="12"/>
      <c r="AGR9" s="12"/>
    </row>
    <row r="10" spans="1:876" ht="15" x14ac:dyDescent="0.25">
      <c r="AQ10" s="11"/>
    </row>
    <row r="11" spans="1:876" ht="15" x14ac:dyDescent="0.25">
      <c r="AQ11" s="11"/>
    </row>
    <row r="12" spans="1:876" ht="15" x14ac:dyDescent="0.25">
      <c r="AQ12" s="11"/>
    </row>
    <row r="13" spans="1:876" ht="15" x14ac:dyDescent="0.25">
      <c r="AQ13" s="11"/>
    </row>
    <row r="14" spans="1:876" ht="15" x14ac:dyDescent="0.25">
      <c r="AQ14" s="11"/>
    </row>
    <row r="15" spans="1:876" ht="15" x14ac:dyDescent="0.25">
      <c r="AQ15" s="11"/>
    </row>
    <row r="16" spans="1:876" ht="15" x14ac:dyDescent="0.25">
      <c r="AQ16" s="11"/>
    </row>
    <row r="17" spans="43:43" ht="15" x14ac:dyDescent="0.25">
      <c r="AQ17" s="11"/>
    </row>
    <row r="18" spans="43:43" ht="15" x14ac:dyDescent="0.25">
      <c r="AQ18" s="11"/>
    </row>
    <row r="19" spans="43:43" ht="15" x14ac:dyDescent="0.25">
      <c r="AQ19" s="11"/>
    </row>
    <row r="20" spans="43:43" ht="15" x14ac:dyDescent="0.25">
      <c r="AQ20" s="11"/>
    </row>
    <row r="21" spans="43:43" ht="15" x14ac:dyDescent="0.25">
      <c r="AQ21" s="11"/>
    </row>
    <row r="22" spans="43:43" ht="15" x14ac:dyDescent="0.25">
      <c r="AQ22" s="11"/>
    </row>
    <row r="23" spans="43:43" ht="15" x14ac:dyDescent="0.25">
      <c r="AQ23" s="11"/>
    </row>
    <row r="24" spans="43:43" ht="15" x14ac:dyDescent="0.25">
      <c r="AQ24" s="11"/>
    </row>
    <row r="25" spans="43:43" ht="15" x14ac:dyDescent="0.25">
      <c r="AQ25" s="11"/>
    </row>
    <row r="26" spans="43:43" ht="15" x14ac:dyDescent="0.25">
      <c r="AQ26" s="11"/>
    </row>
    <row r="27" spans="43:43" ht="15" x14ac:dyDescent="0.25">
      <c r="AQ27" s="11"/>
    </row>
    <row r="28" spans="43:43" ht="15" x14ac:dyDescent="0.25">
      <c r="AQ28" s="11"/>
    </row>
    <row r="29" spans="43:43" ht="15" x14ac:dyDescent="0.25">
      <c r="AQ29" s="11"/>
    </row>
    <row r="30" spans="43:43" ht="15" x14ac:dyDescent="0.25">
      <c r="AQ30" s="11"/>
    </row>
    <row r="31" spans="43:43" ht="15" x14ac:dyDescent="0.25">
      <c r="AQ31" s="11"/>
    </row>
    <row r="32" spans="43:43" ht="15" x14ac:dyDescent="0.25">
      <c r="AQ32" s="11"/>
    </row>
    <row r="33" spans="43:43" ht="15" x14ac:dyDescent="0.25">
      <c r="AQ33" s="11"/>
    </row>
    <row r="34" spans="43:43" ht="15" x14ac:dyDescent="0.25">
      <c r="AQ34" s="11"/>
    </row>
    <row r="35" spans="43:43" ht="15" x14ac:dyDescent="0.25">
      <c r="AQ35" s="11"/>
    </row>
    <row r="36" spans="43:43" ht="15" x14ac:dyDescent="0.25">
      <c r="AQ36" s="11"/>
    </row>
    <row r="37" spans="43:43" ht="15" x14ac:dyDescent="0.25">
      <c r="AQ37" s="11"/>
    </row>
    <row r="38" spans="43:43" ht="15" x14ac:dyDescent="0.25">
      <c r="AQ38" s="11"/>
    </row>
    <row r="39" spans="43:43" ht="15" x14ac:dyDescent="0.25">
      <c r="AQ39" s="11"/>
    </row>
    <row r="40" spans="43:43" ht="15" x14ac:dyDescent="0.25">
      <c r="AQ40" s="11"/>
    </row>
    <row r="41" spans="43:43" ht="15" x14ac:dyDescent="0.25">
      <c r="AQ41" s="11"/>
    </row>
    <row r="42" spans="43:43" ht="15" x14ac:dyDescent="0.25">
      <c r="AQ42" s="11"/>
    </row>
    <row r="43" spans="43:43" ht="15" x14ac:dyDescent="0.25">
      <c r="AQ43" s="11"/>
    </row>
    <row r="44" spans="43:43" ht="15" x14ac:dyDescent="0.25">
      <c r="AQ44" s="11"/>
    </row>
    <row r="45" spans="43:43" ht="15" x14ac:dyDescent="0.25">
      <c r="AQ45" s="11"/>
    </row>
    <row r="46" spans="43:43" ht="15" x14ac:dyDescent="0.25">
      <c r="AQ46" s="11"/>
    </row>
    <row r="47" spans="43:43" ht="15" x14ac:dyDescent="0.25">
      <c r="AQ47" s="11"/>
    </row>
    <row r="48" spans="43:43" ht="15" x14ac:dyDescent="0.25">
      <c r="AQ48" s="11"/>
    </row>
    <row r="49" spans="43:43" ht="15" x14ac:dyDescent="0.25">
      <c r="AQ49" s="11"/>
    </row>
    <row r="50" spans="43:43" ht="15" x14ac:dyDescent="0.25">
      <c r="AQ50" s="11"/>
    </row>
    <row r="51" spans="43:43" ht="15" x14ac:dyDescent="0.25">
      <c r="AQ51" s="11"/>
    </row>
    <row r="52" spans="43:43" ht="15" x14ac:dyDescent="0.25">
      <c r="AQ52" s="11"/>
    </row>
    <row r="53" spans="43:43" ht="15" x14ac:dyDescent="0.25">
      <c r="AQ53" s="11"/>
    </row>
    <row r="54" spans="43:43" ht="15" x14ac:dyDescent="0.25">
      <c r="AQ54" s="11"/>
    </row>
    <row r="55" spans="43:43" ht="15" x14ac:dyDescent="0.25">
      <c r="AQ55" s="11"/>
    </row>
    <row r="56" spans="43:43" ht="15" x14ac:dyDescent="0.25">
      <c r="AQ56" s="11"/>
    </row>
    <row r="57" spans="43:43" ht="15" x14ac:dyDescent="0.25">
      <c r="AQ57" s="11"/>
    </row>
    <row r="58" spans="43:43" ht="15" x14ac:dyDescent="0.25">
      <c r="AQ58" s="11"/>
    </row>
    <row r="59" spans="43:43" ht="15" x14ac:dyDescent="0.25">
      <c r="AQ59" s="11"/>
    </row>
    <row r="60" spans="43:43" ht="15" x14ac:dyDescent="0.25">
      <c r="AQ60" s="11"/>
    </row>
    <row r="61" spans="43:43" ht="15" x14ac:dyDescent="0.25">
      <c r="AQ61" s="11"/>
    </row>
    <row r="62" spans="43:43" ht="15" x14ac:dyDescent="0.25">
      <c r="AQ62" s="11"/>
    </row>
    <row r="63" spans="43:43" ht="15" x14ac:dyDescent="0.25">
      <c r="AQ63" s="11"/>
    </row>
    <row r="64" spans="43:43" ht="15" x14ac:dyDescent="0.25">
      <c r="AQ64" s="11"/>
    </row>
    <row r="65" spans="43:43" ht="15" x14ac:dyDescent="0.25">
      <c r="AQ65" s="11"/>
    </row>
    <row r="66" spans="43:43" ht="15" x14ac:dyDescent="0.25">
      <c r="AQ66" s="11"/>
    </row>
    <row r="67" spans="43:43" ht="15" x14ac:dyDescent="0.25">
      <c r="AQ67" s="11"/>
    </row>
    <row r="68" spans="43:43" ht="15" x14ac:dyDescent="0.25">
      <c r="AQ68" s="11"/>
    </row>
    <row r="69" spans="43:43" ht="15" x14ac:dyDescent="0.25">
      <c r="AQ69" s="11"/>
    </row>
    <row r="70" spans="43:43" ht="15" x14ac:dyDescent="0.25">
      <c r="AQ70" s="11"/>
    </row>
    <row r="71" spans="43:43" ht="15" x14ac:dyDescent="0.25">
      <c r="AQ71" s="11"/>
    </row>
    <row r="72" spans="43:43" ht="15" x14ac:dyDescent="0.25">
      <c r="AQ72" s="11"/>
    </row>
    <row r="73" spans="43:43" ht="15" x14ac:dyDescent="0.25">
      <c r="AQ73" s="11"/>
    </row>
    <row r="74" spans="43:43" ht="15" x14ac:dyDescent="0.25">
      <c r="AQ74" s="11"/>
    </row>
    <row r="75" spans="43:43" ht="15" x14ac:dyDescent="0.25">
      <c r="AQ75" s="11"/>
    </row>
    <row r="76" spans="43:43" ht="15" x14ac:dyDescent="0.25">
      <c r="AQ76" s="11"/>
    </row>
    <row r="77" spans="43:43" ht="15" x14ac:dyDescent="0.25">
      <c r="AQ77" s="11"/>
    </row>
    <row r="78" spans="43:43" ht="15" x14ac:dyDescent="0.25">
      <c r="AQ78" s="11"/>
    </row>
    <row r="79" spans="43:43" ht="15" x14ac:dyDescent="0.25">
      <c r="AQ79" s="11"/>
    </row>
    <row r="80" spans="43:43" ht="15" x14ac:dyDescent="0.25">
      <c r="AQ80" s="11"/>
    </row>
    <row r="81" spans="43:43" ht="15" x14ac:dyDescent="0.25">
      <c r="AQ81" s="11"/>
    </row>
    <row r="82" spans="43:43" ht="15" x14ac:dyDescent="0.25">
      <c r="AQ82" s="11"/>
    </row>
    <row r="83" spans="43:43" ht="15" x14ac:dyDescent="0.25">
      <c r="AQ83" s="11"/>
    </row>
    <row r="84" spans="43:43" ht="15" x14ac:dyDescent="0.25">
      <c r="AQ84" s="11"/>
    </row>
    <row r="85" spans="43:43" ht="15" x14ac:dyDescent="0.25">
      <c r="AQ85" s="11"/>
    </row>
    <row r="86" spans="43:43" ht="15" x14ac:dyDescent="0.25">
      <c r="AQ86" s="11"/>
    </row>
    <row r="87" spans="43:43" ht="15" x14ac:dyDescent="0.25">
      <c r="AQ87" s="11"/>
    </row>
    <row r="88" spans="43:43" ht="15" x14ac:dyDescent="0.25">
      <c r="AQ88" s="11"/>
    </row>
    <row r="89" spans="43:43" ht="15" x14ac:dyDescent="0.25">
      <c r="AQ89" s="11"/>
    </row>
    <row r="90" spans="43:43" ht="15" x14ac:dyDescent="0.25">
      <c r="AQ90" s="11"/>
    </row>
    <row r="91" spans="43:43" ht="15" x14ac:dyDescent="0.25">
      <c r="AQ91" s="11"/>
    </row>
    <row r="92" spans="43:43" ht="15" x14ac:dyDescent="0.25">
      <c r="AQ92" s="11"/>
    </row>
    <row r="93" spans="43:43" ht="15" x14ac:dyDescent="0.25">
      <c r="AQ93" s="11"/>
    </row>
    <row r="94" spans="43:43" ht="15" x14ac:dyDescent="0.25">
      <c r="AQ94" s="11"/>
    </row>
    <row r="95" spans="43:43" ht="15" x14ac:dyDescent="0.25">
      <c r="AQ95" s="11"/>
    </row>
    <row r="96" spans="43:43" ht="15" x14ac:dyDescent="0.25">
      <c r="AQ96" s="11"/>
    </row>
    <row r="97" spans="43:43" ht="15" x14ac:dyDescent="0.25">
      <c r="AQ97" s="11"/>
    </row>
    <row r="98" spans="43:43" ht="15" x14ac:dyDescent="0.25">
      <c r="AQ98" s="11"/>
    </row>
    <row r="99" spans="43:43" ht="15" x14ac:dyDescent="0.25">
      <c r="AQ99" s="11"/>
    </row>
    <row r="100" spans="43:43" ht="15" x14ac:dyDescent="0.25">
      <c r="AQ100" s="11"/>
    </row>
    <row r="101" spans="43:43" ht="15" x14ac:dyDescent="0.25">
      <c r="AQ101" s="11"/>
    </row>
    <row r="102" spans="43:43" ht="15" x14ac:dyDescent="0.25">
      <c r="AQ102" s="11"/>
    </row>
    <row r="103" spans="43:43" ht="15" x14ac:dyDescent="0.25">
      <c r="AQ103" s="11"/>
    </row>
    <row r="104" spans="43:43" ht="15" x14ac:dyDescent="0.25">
      <c r="AQ104" s="11"/>
    </row>
    <row r="105" spans="43:43" ht="15" x14ac:dyDescent="0.25">
      <c r="AQ105" s="11"/>
    </row>
    <row r="106" spans="43:43" ht="15" x14ac:dyDescent="0.25">
      <c r="AQ106" s="11"/>
    </row>
    <row r="107" spans="43:43" ht="15" x14ac:dyDescent="0.25">
      <c r="AQ107" s="11"/>
    </row>
    <row r="108" spans="43:43" ht="15" x14ac:dyDescent="0.25">
      <c r="AQ108" s="11"/>
    </row>
    <row r="109" spans="43:43" ht="15" x14ac:dyDescent="0.25">
      <c r="AQ109" s="11"/>
    </row>
    <row r="110" spans="43:43" ht="15" x14ac:dyDescent="0.25">
      <c r="AQ110" s="11"/>
    </row>
    <row r="111" spans="43:43" ht="15" x14ac:dyDescent="0.25">
      <c r="AQ111" s="11"/>
    </row>
    <row r="112" spans="43:43" ht="15" x14ac:dyDescent="0.25">
      <c r="AQ112" s="11"/>
    </row>
    <row r="113" spans="43:43" ht="15" x14ac:dyDescent="0.25">
      <c r="AQ113" s="11"/>
    </row>
    <row r="114" spans="43:43" ht="15" x14ac:dyDescent="0.25">
      <c r="AQ114" s="11"/>
    </row>
    <row r="115" spans="43:43" ht="15" x14ac:dyDescent="0.25">
      <c r="AQ115" s="11"/>
    </row>
    <row r="116" spans="43:43" ht="15" x14ac:dyDescent="0.25">
      <c r="AQ116" s="11"/>
    </row>
    <row r="117" spans="43:43" ht="15" x14ac:dyDescent="0.25">
      <c r="AQ117" s="11"/>
    </row>
    <row r="118" spans="43:43" ht="15" x14ac:dyDescent="0.25">
      <c r="AQ118" s="11"/>
    </row>
    <row r="119" spans="43:43" ht="15" x14ac:dyDescent="0.25">
      <c r="AQ119" s="11"/>
    </row>
    <row r="120" spans="43:43" ht="15" x14ac:dyDescent="0.25">
      <c r="AQ120" s="11"/>
    </row>
    <row r="121" spans="43:43" ht="15" x14ac:dyDescent="0.25">
      <c r="AQ121" s="11"/>
    </row>
    <row r="122" spans="43:43" ht="15" x14ac:dyDescent="0.25">
      <c r="AQ122" s="11"/>
    </row>
    <row r="123" spans="43:43" ht="15" x14ac:dyDescent="0.25">
      <c r="AQ123" s="11"/>
    </row>
    <row r="124" spans="43:43" ht="15" x14ac:dyDescent="0.25">
      <c r="AQ124" s="11"/>
    </row>
    <row r="125" spans="43:43" ht="15" x14ac:dyDescent="0.25">
      <c r="AQ125" s="11"/>
    </row>
    <row r="126" spans="43:43" ht="15" x14ac:dyDescent="0.25">
      <c r="AQ126" s="11"/>
    </row>
    <row r="127" spans="43:43" ht="15" x14ac:dyDescent="0.25">
      <c r="AQ127" s="11"/>
    </row>
    <row r="128" spans="43:43" ht="15" x14ac:dyDescent="0.25">
      <c r="AQ128" s="11"/>
    </row>
    <row r="129" spans="43:43" ht="15" x14ac:dyDescent="0.25">
      <c r="AQ129" s="11"/>
    </row>
    <row r="130" spans="43:43" ht="15" x14ac:dyDescent="0.25">
      <c r="AQ130" s="11"/>
    </row>
    <row r="131" spans="43:43" ht="15" x14ac:dyDescent="0.25">
      <c r="AQ131" s="11"/>
    </row>
    <row r="132" spans="43:43" ht="15" x14ac:dyDescent="0.25">
      <c r="AQ132" s="11"/>
    </row>
    <row r="133" spans="43:43" ht="15" x14ac:dyDescent="0.25">
      <c r="AQ133" s="11"/>
    </row>
    <row r="134" spans="43:43" ht="15" x14ac:dyDescent="0.25">
      <c r="AQ134" s="11"/>
    </row>
    <row r="135" spans="43:43" ht="15" x14ac:dyDescent="0.25">
      <c r="AQ135" s="11"/>
    </row>
    <row r="136" spans="43:43" ht="15" x14ac:dyDescent="0.25">
      <c r="AQ136" s="11"/>
    </row>
    <row r="137" spans="43:43" ht="15" x14ac:dyDescent="0.25">
      <c r="AQ137" s="11"/>
    </row>
    <row r="138" spans="43:43" ht="15" x14ac:dyDescent="0.25">
      <c r="AQ138" s="11"/>
    </row>
    <row r="139" spans="43:43" ht="15" x14ac:dyDescent="0.25">
      <c r="AQ139" s="11"/>
    </row>
    <row r="140" spans="43:43" ht="15" x14ac:dyDescent="0.25">
      <c r="AQ140" s="11"/>
    </row>
    <row r="141" spans="43:43" ht="15" x14ac:dyDescent="0.25">
      <c r="AQ141" s="11"/>
    </row>
    <row r="142" spans="43:43" ht="15" x14ac:dyDescent="0.25">
      <c r="AQ142" s="11"/>
    </row>
    <row r="143" spans="43:43" ht="15" x14ac:dyDescent="0.25">
      <c r="AQ143" s="11"/>
    </row>
    <row r="144" spans="43:43" ht="15" x14ac:dyDescent="0.25">
      <c r="AQ144" s="11"/>
    </row>
    <row r="145" spans="43:43" ht="15" x14ac:dyDescent="0.25">
      <c r="AQ145" s="11"/>
    </row>
    <row r="146" spans="43:43" ht="15" x14ac:dyDescent="0.25">
      <c r="AQ146" s="11"/>
    </row>
    <row r="147" spans="43:43" ht="15" x14ac:dyDescent="0.25">
      <c r="AQ147" s="11"/>
    </row>
    <row r="148" spans="43:43" ht="15" x14ac:dyDescent="0.25">
      <c r="AQ148" s="11"/>
    </row>
    <row r="149" spans="43:43" ht="15" x14ac:dyDescent="0.25">
      <c r="AQ149" s="11"/>
    </row>
    <row r="150" spans="43:43" ht="15" x14ac:dyDescent="0.25">
      <c r="AQ150" s="11"/>
    </row>
    <row r="151" spans="43:43" ht="15" x14ac:dyDescent="0.25">
      <c r="AQ151" s="11"/>
    </row>
    <row r="152" spans="43:43" ht="15" x14ac:dyDescent="0.25">
      <c r="AQ152" s="11"/>
    </row>
    <row r="153" spans="43:43" ht="15" x14ac:dyDescent="0.25">
      <c r="AQ153" s="11"/>
    </row>
    <row r="154" spans="43:43" ht="15" x14ac:dyDescent="0.25">
      <c r="AQ154" s="11"/>
    </row>
    <row r="155" spans="43:43" ht="15" x14ac:dyDescent="0.25">
      <c r="AQ155" s="11"/>
    </row>
    <row r="156" spans="43:43" ht="15" x14ac:dyDescent="0.25">
      <c r="AQ156" s="11"/>
    </row>
    <row r="157" spans="43:43" ht="15" x14ac:dyDescent="0.25">
      <c r="AQ157" s="11"/>
    </row>
    <row r="158" spans="43:43" ht="15" x14ac:dyDescent="0.25">
      <c r="AQ158" s="11"/>
    </row>
    <row r="159" spans="43:43" ht="15" x14ac:dyDescent="0.25">
      <c r="AQ159" s="11"/>
    </row>
    <row r="160" spans="43:43" ht="15" x14ac:dyDescent="0.25">
      <c r="AQ160" s="11"/>
    </row>
    <row r="161" spans="43:43" ht="15" x14ac:dyDescent="0.25">
      <c r="AQ161" s="11"/>
    </row>
    <row r="162" spans="43:43" ht="15" x14ac:dyDescent="0.25">
      <c r="AQ162" s="11"/>
    </row>
    <row r="163" spans="43:43" ht="15" x14ac:dyDescent="0.25">
      <c r="AQ163" s="11"/>
    </row>
    <row r="164" spans="43:43" ht="15" x14ac:dyDescent="0.25">
      <c r="AQ164" s="11"/>
    </row>
    <row r="165" spans="43:43" ht="15" x14ac:dyDescent="0.25">
      <c r="AQ165" s="11"/>
    </row>
    <row r="166" spans="43:43" ht="15" x14ac:dyDescent="0.25">
      <c r="AQ166" s="11"/>
    </row>
    <row r="167" spans="43:43" ht="15" x14ac:dyDescent="0.25">
      <c r="AQ167" s="11"/>
    </row>
    <row r="168" spans="43:43" ht="15" x14ac:dyDescent="0.25">
      <c r="AQ168" s="11"/>
    </row>
    <row r="169" spans="43:43" ht="15" x14ac:dyDescent="0.25">
      <c r="AQ169" s="11"/>
    </row>
    <row r="170" spans="43:43" ht="15" x14ac:dyDescent="0.25">
      <c r="AQ170" s="11"/>
    </row>
    <row r="171" spans="43:43" ht="15" x14ac:dyDescent="0.25">
      <c r="AQ171" s="11"/>
    </row>
    <row r="172" spans="43:43" ht="15" x14ac:dyDescent="0.25">
      <c r="AQ172" s="11"/>
    </row>
    <row r="173" spans="43:43" ht="15" x14ac:dyDescent="0.25">
      <c r="AQ173" s="11"/>
    </row>
    <row r="174" spans="43:43" ht="15" x14ac:dyDescent="0.25">
      <c r="AQ174" s="11"/>
    </row>
    <row r="175" spans="43:43" ht="15" x14ac:dyDescent="0.25">
      <c r="AQ175" s="11"/>
    </row>
    <row r="176" spans="43:43" ht="15" x14ac:dyDescent="0.25">
      <c r="AQ176" s="11"/>
    </row>
    <row r="177" spans="43:43" ht="15" x14ac:dyDescent="0.25">
      <c r="AQ177" s="11"/>
    </row>
    <row r="178" spans="43:43" ht="15" x14ac:dyDescent="0.25">
      <c r="AQ178" s="11"/>
    </row>
    <row r="179" spans="43:43" ht="15" x14ac:dyDescent="0.25">
      <c r="AQ179" s="11"/>
    </row>
    <row r="180" spans="43:43" ht="15" x14ac:dyDescent="0.25">
      <c r="AQ180" s="11"/>
    </row>
    <row r="181" spans="43:43" ht="15" x14ac:dyDescent="0.25">
      <c r="AQ181" s="11"/>
    </row>
    <row r="182" spans="43:43" ht="15" x14ac:dyDescent="0.25">
      <c r="AQ182" s="11"/>
    </row>
    <row r="183" spans="43:43" ht="15" x14ac:dyDescent="0.25">
      <c r="AQ183" s="11"/>
    </row>
    <row r="184" spans="43:43" ht="15" x14ac:dyDescent="0.25">
      <c r="AQ184" s="11"/>
    </row>
    <row r="185" spans="43:43" ht="15" x14ac:dyDescent="0.25">
      <c r="AQ185" s="11"/>
    </row>
    <row r="186" spans="43:43" ht="15" x14ac:dyDescent="0.25">
      <c r="AQ186" s="11"/>
    </row>
    <row r="187" spans="43:43" ht="15" x14ac:dyDescent="0.25">
      <c r="AQ187" s="11"/>
    </row>
    <row r="188" spans="43:43" ht="15" x14ac:dyDescent="0.25">
      <c r="AQ188" s="11"/>
    </row>
    <row r="189" spans="43:43" ht="15" x14ac:dyDescent="0.25">
      <c r="AQ189" s="11"/>
    </row>
    <row r="190" spans="43:43" ht="15" x14ac:dyDescent="0.25">
      <c r="AQ190" s="11"/>
    </row>
    <row r="191" spans="43:43" ht="15" x14ac:dyDescent="0.25">
      <c r="AQ191" s="11"/>
    </row>
    <row r="192" spans="43:43" ht="15" x14ac:dyDescent="0.25">
      <c r="AQ192" s="11"/>
    </row>
    <row r="193" spans="43:43" ht="15" x14ac:dyDescent="0.25">
      <c r="AQ193" s="11"/>
    </row>
    <row r="194" spans="43:43" ht="15" x14ac:dyDescent="0.25">
      <c r="AQ194" s="11"/>
    </row>
    <row r="195" spans="43:43" ht="15" x14ac:dyDescent="0.25">
      <c r="AQ195" s="11"/>
    </row>
    <row r="196" spans="43:43" ht="15" x14ac:dyDescent="0.25">
      <c r="AQ196" s="11"/>
    </row>
    <row r="197" spans="43:43" ht="15" x14ac:dyDescent="0.25">
      <c r="AQ197" s="11"/>
    </row>
    <row r="198" spans="43:43" ht="15" x14ac:dyDescent="0.25">
      <c r="AQ198" s="11"/>
    </row>
    <row r="199" spans="43:43" ht="15" x14ac:dyDescent="0.25">
      <c r="AQ199" s="11"/>
    </row>
    <row r="200" spans="43:43" ht="15" x14ac:dyDescent="0.25">
      <c r="AQ200" s="11"/>
    </row>
    <row r="201" spans="43:43" ht="15" x14ac:dyDescent="0.25">
      <c r="AQ201" s="11"/>
    </row>
    <row r="202" spans="43:43" ht="15" x14ac:dyDescent="0.25">
      <c r="AQ202" s="11"/>
    </row>
    <row r="203" spans="43:43" ht="15" x14ac:dyDescent="0.25">
      <c r="AQ203" s="11"/>
    </row>
    <row r="204" spans="43:43" ht="15" x14ac:dyDescent="0.25">
      <c r="AQ204" s="11"/>
    </row>
    <row r="205" spans="43:43" ht="15" x14ac:dyDescent="0.25">
      <c r="AQ205" s="11"/>
    </row>
    <row r="206" spans="43:43" ht="15" x14ac:dyDescent="0.25">
      <c r="AQ206" s="11"/>
    </row>
    <row r="207" spans="43:43" ht="15" x14ac:dyDescent="0.25">
      <c r="AQ207" s="11"/>
    </row>
    <row r="208" spans="43:43" ht="15" x14ac:dyDescent="0.25">
      <c r="AQ208" s="11"/>
    </row>
    <row r="209" spans="43:43" ht="15" x14ac:dyDescent="0.25">
      <c r="AQ209" s="11"/>
    </row>
    <row r="210" spans="43:43" ht="15" x14ac:dyDescent="0.25">
      <c r="AQ210" s="11"/>
    </row>
    <row r="211" spans="43:43" ht="15" x14ac:dyDescent="0.25">
      <c r="AQ211" s="11"/>
    </row>
    <row r="212" spans="43:43" ht="15" x14ac:dyDescent="0.25">
      <c r="AQ212" s="11"/>
    </row>
    <row r="213" spans="43:43" ht="15" x14ac:dyDescent="0.25">
      <c r="AQ213" s="11"/>
    </row>
    <row r="214" spans="43:43" ht="15" x14ac:dyDescent="0.25">
      <c r="AQ214" s="11"/>
    </row>
    <row r="215" spans="43:43" ht="15" x14ac:dyDescent="0.25">
      <c r="AQ215" s="11"/>
    </row>
    <row r="216" spans="43:43" ht="15" x14ac:dyDescent="0.25">
      <c r="AQ216" s="11"/>
    </row>
    <row r="217" spans="43:43" ht="15" x14ac:dyDescent="0.25">
      <c r="AQ217" s="11"/>
    </row>
    <row r="218" spans="43:43" ht="15" x14ac:dyDescent="0.25">
      <c r="AQ218" s="11"/>
    </row>
    <row r="219" spans="43:43" ht="15" x14ac:dyDescent="0.25">
      <c r="AQ219" s="11"/>
    </row>
    <row r="220" spans="43:43" ht="15" x14ac:dyDescent="0.25">
      <c r="AQ220" s="11"/>
    </row>
    <row r="221" spans="43:43" ht="15" x14ac:dyDescent="0.25">
      <c r="AQ221" s="11"/>
    </row>
    <row r="222" spans="43:43" ht="15" x14ac:dyDescent="0.25">
      <c r="AQ222" s="11"/>
    </row>
    <row r="223" spans="43:43" ht="15" x14ac:dyDescent="0.25">
      <c r="AQ223" s="11"/>
    </row>
    <row r="224" spans="43:43" ht="15" x14ac:dyDescent="0.25">
      <c r="AQ224" s="11"/>
    </row>
    <row r="225" spans="43:43" ht="15" x14ac:dyDescent="0.25">
      <c r="AQ225" s="11"/>
    </row>
    <row r="226" spans="43:43" ht="15" x14ac:dyDescent="0.25">
      <c r="AQ226" s="11"/>
    </row>
    <row r="227" spans="43:43" ht="15" x14ac:dyDescent="0.25">
      <c r="AQ227" s="11"/>
    </row>
    <row r="228" spans="43:43" ht="15" x14ac:dyDescent="0.25">
      <c r="AQ228" s="11"/>
    </row>
    <row r="229" spans="43:43" ht="15" x14ac:dyDescent="0.25">
      <c r="AQ229" s="11"/>
    </row>
    <row r="230" spans="43:43" ht="15" x14ac:dyDescent="0.25">
      <c r="AQ230" s="11"/>
    </row>
    <row r="231" spans="43:43" ht="15" x14ac:dyDescent="0.25">
      <c r="AQ231" s="11"/>
    </row>
    <row r="232" spans="43:43" ht="15" x14ac:dyDescent="0.25">
      <c r="AQ232" s="11"/>
    </row>
    <row r="233" spans="43:43" ht="15" x14ac:dyDescent="0.25">
      <c r="AQ233" s="11"/>
    </row>
    <row r="234" spans="43:43" ht="15" x14ac:dyDescent="0.25">
      <c r="AQ234" s="11"/>
    </row>
    <row r="235" spans="43:43" ht="15" x14ac:dyDescent="0.25">
      <c r="AQ235" s="11"/>
    </row>
    <row r="236" spans="43:43" ht="15" x14ac:dyDescent="0.25">
      <c r="AQ236" s="11"/>
    </row>
    <row r="237" spans="43:43" ht="15" x14ac:dyDescent="0.25">
      <c r="AQ237" s="11"/>
    </row>
    <row r="238" spans="43:43" ht="15" x14ac:dyDescent="0.25">
      <c r="AQ238" s="11"/>
    </row>
    <row r="239" spans="43:43" ht="15" x14ac:dyDescent="0.25">
      <c r="AQ239" s="11"/>
    </row>
    <row r="240" spans="43:43" ht="15" x14ac:dyDescent="0.25">
      <c r="AQ240" s="11"/>
    </row>
    <row r="241" spans="43:43" ht="15" x14ac:dyDescent="0.25">
      <c r="AQ241" s="11"/>
    </row>
    <row r="242" spans="43:43" ht="15" x14ac:dyDescent="0.25">
      <c r="AQ242" s="11"/>
    </row>
    <row r="243" spans="43:43" ht="15" x14ac:dyDescent="0.25">
      <c r="AQ243" s="11"/>
    </row>
    <row r="244" spans="43:43" ht="15" x14ac:dyDescent="0.25">
      <c r="AQ244" s="11"/>
    </row>
    <row r="245" spans="43:43" ht="15" x14ac:dyDescent="0.25">
      <c r="AQ245" s="11"/>
    </row>
    <row r="246" spans="43:43" thickBot="1" x14ac:dyDescent="0.3">
      <c r="AQ246" s="11"/>
    </row>
    <row r="247" spans="43:43" ht="15" x14ac:dyDescent="0.25"/>
    <row r="248" spans="43:43" ht="15" x14ac:dyDescent="0.25"/>
    <row r="249" spans="43:43" ht="15" x14ac:dyDescent="0.25"/>
    <row r="250" spans="43:43" ht="15" x14ac:dyDescent="0.25"/>
    <row r="251" spans="43:43" ht="15" x14ac:dyDescent="0.25"/>
    <row r="252" spans="43:43" ht="15" x14ac:dyDescent="0.25"/>
    <row r="253" spans="43:43" ht="15" x14ac:dyDescent="0.25"/>
    <row r="254" spans="43:43" ht="15" x14ac:dyDescent="0.25"/>
    <row r="255" spans="43:43" ht="15" x14ac:dyDescent="0.25"/>
    <row r="256" spans="43:43" ht="15" x14ac:dyDescent="0.25"/>
    <row r="257" ht="15" x14ac:dyDescent="0.25"/>
    <row r="258" ht="15" x14ac:dyDescent="0.25"/>
    <row r="259" ht="15" x14ac:dyDescent="0.25"/>
    <row r="260" ht="15" x14ac:dyDescent="0.25"/>
    <row r="261" ht="15" x14ac:dyDescent="0.25"/>
    <row r="262" ht="15" x14ac:dyDescent="0.25"/>
    <row r="263" ht="15" x14ac:dyDescent="0.25"/>
    <row r="264" ht="15" x14ac:dyDescent="0.25"/>
    <row r="265" ht="15" x14ac:dyDescent="0.25"/>
    <row r="266" ht="15" x14ac:dyDescent="0.25"/>
    <row r="267" ht="15" x14ac:dyDescent="0.25"/>
  </sheetData>
  <mergeCells count="28">
    <mergeCell ref="A2:J2"/>
    <mergeCell ref="AO5:AO8"/>
    <mergeCell ref="L5:L8"/>
    <mergeCell ref="N5:N8"/>
    <mergeCell ref="AI5:AI8"/>
    <mergeCell ref="AN5:AN8"/>
    <mergeCell ref="H5:H8"/>
    <mergeCell ref="I5:I8"/>
    <mergeCell ref="K5:K8"/>
    <mergeCell ref="A5:A8"/>
    <mergeCell ref="B5:B8"/>
    <mergeCell ref="C5:C8"/>
    <mergeCell ref="D5:D8"/>
    <mergeCell ref="E5:E8"/>
    <mergeCell ref="U3:V3"/>
    <mergeCell ref="AX3:AY3"/>
    <mergeCell ref="G5:G8"/>
    <mergeCell ref="J5:J8"/>
    <mergeCell ref="AU5:AU8"/>
    <mergeCell ref="AV5:AV8"/>
    <mergeCell ref="AW5:AW8"/>
    <mergeCell ref="AP5:AP8"/>
    <mergeCell ref="AQ5:AQ8"/>
    <mergeCell ref="AR5:AR8"/>
    <mergeCell ref="AS5:AS8"/>
    <mergeCell ref="AT5:AT8"/>
    <mergeCell ref="AX5:AX8"/>
    <mergeCell ref="AY5:AY8"/>
  </mergeCells>
  <conditionalFormatting sqref="K5">
    <cfRule type="containsText" dxfId="12" priority="1" operator="containsText" text="❌">
      <formula>NOT(ISERROR(SEARCH(("❌"),(K5))))</formula>
    </cfRule>
  </conditionalFormatting>
  <conditionalFormatting sqref="L5:N5">
    <cfRule type="expression" dxfId="11" priority="2">
      <formula>NOT(ISERROR(SEARCH("Bajo",L5)))</formula>
    </cfRule>
    <cfRule type="expression" dxfId="10" priority="3">
      <formula>NOT(ISERROR(SEARCH("Moderado",L5)))</formula>
    </cfRule>
    <cfRule type="expression" dxfId="9" priority="4">
      <formula>NOT(ISERROR(SEARCH("Alto",L5)))</formula>
    </cfRule>
    <cfRule type="expression" dxfId="8" priority="5">
      <formula>NOT(ISERROR(SEARCH("Extremo",L5)))</formula>
    </cfRule>
  </conditionalFormatting>
  <conditionalFormatting sqref="M6">
    <cfRule type="expression" dxfId="7" priority="7">
      <formula>NOT(ISERROR(SEARCH("Bajo",M6)))</formula>
    </cfRule>
    <cfRule type="expression" dxfId="6" priority="7">
      <formula>NOT(ISERROR(SEARCH("Moderado",M6)))</formula>
    </cfRule>
    <cfRule type="expression" dxfId="5" priority="7">
      <formula>NOT(ISERROR(SEARCH("Alto",M6)))</formula>
    </cfRule>
    <cfRule type="expression" dxfId="4" priority="7">
      <formula>NOT(ISERROR(SEARCH("Extremo",M6)))</formula>
    </cfRule>
  </conditionalFormatting>
  <conditionalFormatting sqref="AP5">
    <cfRule type="expression" dxfId="3" priority="6">
      <formula>NOT(ISERROR(SEARCH("Alto",AP5)))</formula>
    </cfRule>
    <cfRule type="expression" dxfId="2" priority="6">
      <formula>NOT(ISERROR(SEARCH("Moderado",AP5)))</formula>
    </cfRule>
    <cfRule type="expression" dxfId="1" priority="6">
      <formula>NOT(ISERROR(SEARCH("Bajo",AP5)))</formula>
    </cfRule>
    <cfRule type="expression" dxfId="0" priority="6">
      <formula>NOT(ISERROR(SEARCH("Extremo",AP5)))</formula>
    </cfRule>
  </conditionalFormatting>
  <pageMargins left="0.70833333333333304" right="0.25972222222222202" top="0.74791666666666701" bottom="0.74791666666666701" header="0.51180555555555496" footer="0.51180555555555496"/>
  <pageSetup firstPageNumber="0" orientation="portrait" horizontalDpi="4294967293" verticalDpi="4294967293"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000-000000000000}">
          <x14:formula1>
            <xm:f>Parámetros!$A$40:$A$44</xm:f>
          </x14:formula1>
          <xm:sqref>I5:I8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0"/>
  <sheetViews>
    <sheetView workbookViewId="0">
      <selection activeCell="H20" sqref="H20"/>
    </sheetView>
  </sheetViews>
  <sheetFormatPr baseColWidth="10" defaultRowHeight="14.25" x14ac:dyDescent="0.2"/>
  <cols>
    <col min="1" max="16384" width="11.42578125" style="24"/>
  </cols>
  <sheetData>
    <row r="1" spans="1:8" ht="18" x14ac:dyDescent="0.25">
      <c r="A1" s="65" t="s">
        <v>209</v>
      </c>
      <c r="B1" s="65"/>
      <c r="C1" s="65"/>
      <c r="D1" s="65"/>
      <c r="E1" s="65"/>
      <c r="F1" s="65"/>
      <c r="G1" s="65"/>
      <c r="H1" s="65"/>
    </row>
    <row r="2" spans="1:8" x14ac:dyDescent="0.2">
      <c r="A2" s="64" t="s">
        <v>210</v>
      </c>
      <c r="B2" s="64"/>
      <c r="C2" s="64"/>
      <c r="D2" s="64"/>
      <c r="E2" s="64"/>
      <c r="F2" s="64"/>
      <c r="G2" s="64"/>
      <c r="H2" s="25" t="s">
        <v>211</v>
      </c>
    </row>
    <row r="3" spans="1:8" x14ac:dyDescent="0.2">
      <c r="A3" s="64" t="s">
        <v>212</v>
      </c>
      <c r="B3" s="64"/>
      <c r="C3" s="64"/>
      <c r="D3" s="64"/>
      <c r="E3" s="64"/>
      <c r="F3" s="64"/>
      <c r="G3" s="64"/>
      <c r="H3" s="25" t="s">
        <v>227</v>
      </c>
    </row>
    <row r="4" spans="1:8" x14ac:dyDescent="0.2">
      <c r="A4" s="64" t="s">
        <v>213</v>
      </c>
      <c r="B4" s="64"/>
      <c r="C4" s="64"/>
      <c r="D4" s="64"/>
      <c r="E4" s="64"/>
      <c r="F4" s="64"/>
      <c r="G4" s="64"/>
      <c r="H4" s="25" t="s">
        <v>227</v>
      </c>
    </row>
    <row r="5" spans="1:8" x14ac:dyDescent="0.2">
      <c r="A5" s="64" t="s">
        <v>214</v>
      </c>
      <c r="B5" s="64"/>
      <c r="C5" s="64"/>
      <c r="D5" s="64"/>
      <c r="E5" s="64"/>
      <c r="F5" s="64"/>
      <c r="G5" s="64"/>
      <c r="H5" s="25" t="s">
        <v>227</v>
      </c>
    </row>
    <row r="6" spans="1:8" x14ac:dyDescent="0.2">
      <c r="A6" s="64" t="s">
        <v>215</v>
      </c>
      <c r="B6" s="64"/>
      <c r="C6" s="64"/>
      <c r="D6" s="64"/>
      <c r="E6" s="64"/>
      <c r="F6" s="64"/>
      <c r="G6" s="64"/>
      <c r="H6" s="25" t="s">
        <v>211</v>
      </c>
    </row>
    <row r="7" spans="1:8" x14ac:dyDescent="0.2">
      <c r="A7" s="64" t="s">
        <v>216</v>
      </c>
      <c r="B7" s="64"/>
      <c r="C7" s="64"/>
      <c r="D7" s="64"/>
      <c r="E7" s="64"/>
      <c r="F7" s="64"/>
      <c r="G7" s="64"/>
      <c r="H7" s="25" t="s">
        <v>227</v>
      </c>
    </row>
    <row r="8" spans="1:8" x14ac:dyDescent="0.2">
      <c r="A8" s="64" t="s">
        <v>217</v>
      </c>
      <c r="B8" s="64"/>
      <c r="C8" s="64"/>
      <c r="D8" s="64"/>
      <c r="E8" s="64"/>
      <c r="F8" s="64"/>
      <c r="G8" s="64"/>
      <c r="H8" s="25" t="s">
        <v>227</v>
      </c>
    </row>
    <row r="9" spans="1:8" x14ac:dyDescent="0.2">
      <c r="A9" s="64" t="s">
        <v>218</v>
      </c>
      <c r="B9" s="64"/>
      <c r="C9" s="64"/>
      <c r="D9" s="64"/>
      <c r="E9" s="64"/>
      <c r="F9" s="64"/>
      <c r="G9" s="64"/>
      <c r="H9" s="25" t="s">
        <v>227</v>
      </c>
    </row>
    <row r="10" spans="1:8" x14ac:dyDescent="0.2">
      <c r="A10" s="64" t="s">
        <v>219</v>
      </c>
      <c r="B10" s="64"/>
      <c r="C10" s="64"/>
      <c r="D10" s="64"/>
      <c r="E10" s="64"/>
      <c r="F10" s="64"/>
      <c r="G10" s="64"/>
      <c r="H10" s="25" t="s">
        <v>227</v>
      </c>
    </row>
    <row r="11" spans="1:8" x14ac:dyDescent="0.2">
      <c r="A11" s="64" t="s">
        <v>220</v>
      </c>
      <c r="B11" s="64"/>
      <c r="C11" s="64"/>
      <c r="D11" s="64"/>
      <c r="E11" s="64"/>
      <c r="F11" s="64"/>
      <c r="G11" s="64"/>
      <c r="H11" s="25" t="s">
        <v>227</v>
      </c>
    </row>
    <row r="12" spans="1:8" x14ac:dyDescent="0.2">
      <c r="A12" s="64" t="s">
        <v>221</v>
      </c>
      <c r="B12" s="64"/>
      <c r="C12" s="64"/>
      <c r="D12" s="64"/>
      <c r="E12" s="64"/>
      <c r="F12" s="64"/>
      <c r="G12" s="64"/>
      <c r="H12" s="25" t="s">
        <v>211</v>
      </c>
    </row>
    <row r="13" spans="1:8" x14ac:dyDescent="0.2">
      <c r="A13" s="64" t="s">
        <v>222</v>
      </c>
      <c r="B13" s="64"/>
      <c r="C13" s="64"/>
      <c r="D13" s="64"/>
      <c r="E13" s="64"/>
      <c r="F13" s="64"/>
      <c r="G13" s="64"/>
      <c r="H13" s="25" t="s">
        <v>211</v>
      </c>
    </row>
    <row r="14" spans="1:8" x14ac:dyDescent="0.2">
      <c r="A14" s="64" t="s">
        <v>223</v>
      </c>
      <c r="B14" s="64"/>
      <c r="C14" s="64"/>
      <c r="D14" s="64"/>
      <c r="E14" s="64"/>
      <c r="F14" s="64"/>
      <c r="G14" s="64"/>
      <c r="H14" s="25" t="s">
        <v>227</v>
      </c>
    </row>
    <row r="15" spans="1:8" x14ac:dyDescent="0.2">
      <c r="A15" s="64" t="s">
        <v>224</v>
      </c>
      <c r="B15" s="64"/>
      <c r="C15" s="64"/>
      <c r="D15" s="64"/>
      <c r="E15" s="64"/>
      <c r="F15" s="64"/>
      <c r="G15" s="64"/>
      <c r="H15" s="25" t="s">
        <v>227</v>
      </c>
    </row>
    <row r="16" spans="1:8" x14ac:dyDescent="0.2">
      <c r="A16" s="64" t="s">
        <v>225</v>
      </c>
      <c r="B16" s="64"/>
      <c r="C16" s="64"/>
      <c r="D16" s="64"/>
      <c r="E16" s="64"/>
      <c r="F16" s="64"/>
      <c r="G16" s="64"/>
      <c r="H16" s="25" t="s">
        <v>227</v>
      </c>
    </row>
    <row r="17" spans="1:8" x14ac:dyDescent="0.2">
      <c r="A17" s="64" t="s">
        <v>226</v>
      </c>
      <c r="B17" s="64"/>
      <c r="C17" s="64"/>
      <c r="D17" s="64"/>
      <c r="E17" s="64"/>
      <c r="F17" s="64"/>
      <c r="G17" s="64"/>
      <c r="H17" s="25" t="s">
        <v>227</v>
      </c>
    </row>
    <row r="18" spans="1:8" x14ac:dyDescent="0.2">
      <c r="A18" s="64" t="s">
        <v>228</v>
      </c>
      <c r="B18" s="64"/>
      <c r="C18" s="64"/>
      <c r="D18" s="64"/>
      <c r="E18" s="64"/>
      <c r="F18" s="64"/>
      <c r="G18" s="64"/>
      <c r="H18" s="25" t="s">
        <v>227</v>
      </c>
    </row>
    <row r="19" spans="1:8" x14ac:dyDescent="0.2">
      <c r="A19" s="64" t="s">
        <v>229</v>
      </c>
      <c r="B19" s="64"/>
      <c r="C19" s="64"/>
      <c r="D19" s="64"/>
      <c r="E19" s="64"/>
      <c r="F19" s="64"/>
      <c r="G19" s="64"/>
      <c r="H19" s="25" t="s">
        <v>211</v>
      </c>
    </row>
    <row r="20" spans="1:8" x14ac:dyDescent="0.2">
      <c r="A20" s="64" t="s">
        <v>230</v>
      </c>
      <c r="B20" s="64"/>
      <c r="C20" s="64"/>
      <c r="D20" s="64"/>
      <c r="E20" s="64"/>
      <c r="F20" s="64"/>
      <c r="G20" s="64"/>
      <c r="H20" s="25" t="s">
        <v>227</v>
      </c>
    </row>
  </sheetData>
  <mergeCells count="20">
    <mergeCell ref="A12:G12"/>
    <mergeCell ref="A1:H1"/>
    <mergeCell ref="A2:G2"/>
    <mergeCell ref="A3:G3"/>
    <mergeCell ref="A4:G4"/>
    <mergeCell ref="A5:G5"/>
    <mergeCell ref="A6:G6"/>
    <mergeCell ref="A7:G7"/>
    <mergeCell ref="A8:G8"/>
    <mergeCell ref="A9:G9"/>
    <mergeCell ref="A10:G10"/>
    <mergeCell ref="A11:G11"/>
    <mergeCell ref="A19:G19"/>
    <mergeCell ref="A20:G20"/>
    <mergeCell ref="A13:G13"/>
    <mergeCell ref="A14:G14"/>
    <mergeCell ref="A15:G15"/>
    <mergeCell ref="A16:G16"/>
    <mergeCell ref="A17:G17"/>
    <mergeCell ref="A18:G18"/>
  </mergeCells>
  <dataValidations count="1">
    <dataValidation type="list" allowBlank="1" showInputMessage="1" showErrorMessage="1" sqref="H2:H20" xr:uid="{00000000-0002-0000-0100-000000000000}">
      <formula1>SN</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20"/>
  <sheetViews>
    <sheetView zoomScale="110" zoomScaleNormal="110" workbookViewId="0">
      <selection activeCell="A56" sqref="A56"/>
    </sheetView>
  </sheetViews>
  <sheetFormatPr baseColWidth="10" defaultColWidth="9.140625" defaultRowHeight="15" x14ac:dyDescent="0.25"/>
  <cols>
    <col min="1" max="1" width="36.7109375"/>
    <col min="2" max="2" width="14.7109375"/>
    <col min="3" max="4" width="10.7109375"/>
    <col min="5" max="5" width="67.140625"/>
    <col min="6" max="1025" width="10.7109375"/>
  </cols>
  <sheetData>
    <row r="1" spans="1:2" ht="13.9" customHeight="1" x14ac:dyDescent="0.25">
      <c r="A1" s="7" t="s">
        <v>63</v>
      </c>
    </row>
    <row r="2" spans="1:2" ht="13.9" customHeight="1" x14ac:dyDescent="0.25">
      <c r="A2" t="s">
        <v>64</v>
      </c>
      <c r="B2" t="s">
        <v>49</v>
      </c>
    </row>
    <row r="3" spans="1:2" ht="13.9" customHeight="1" x14ac:dyDescent="0.25">
      <c r="A3" t="s">
        <v>65</v>
      </c>
      <c r="B3" t="s">
        <v>50</v>
      </c>
    </row>
    <row r="4" spans="1:2" ht="13.9" customHeight="1" x14ac:dyDescent="0.25">
      <c r="A4" t="s">
        <v>66</v>
      </c>
      <c r="B4" t="s">
        <v>67</v>
      </c>
    </row>
    <row r="5" spans="1:2" ht="13.9" customHeight="1" x14ac:dyDescent="0.25">
      <c r="A5" s="8" t="s">
        <v>68</v>
      </c>
      <c r="B5" t="s">
        <v>50</v>
      </c>
    </row>
    <row r="6" spans="1:2" ht="13.9" customHeight="1" x14ac:dyDescent="0.25">
      <c r="A6" t="s">
        <v>69</v>
      </c>
      <c r="B6" t="s">
        <v>50</v>
      </c>
    </row>
    <row r="7" spans="1:2" ht="13.9" customHeight="1" x14ac:dyDescent="0.25">
      <c r="A7" s="8" t="s">
        <v>70</v>
      </c>
      <c r="B7" t="s">
        <v>67</v>
      </c>
    </row>
    <row r="8" spans="1:2" ht="13.9" customHeight="1" x14ac:dyDescent="0.25">
      <c r="A8" t="s">
        <v>71</v>
      </c>
      <c r="B8" t="s">
        <v>67</v>
      </c>
    </row>
    <row r="9" spans="1:2" ht="13.9" customHeight="1" x14ac:dyDescent="0.25">
      <c r="A9" s="8" t="s">
        <v>72</v>
      </c>
      <c r="B9" t="s">
        <v>67</v>
      </c>
    </row>
    <row r="10" spans="1:2" ht="13.9" customHeight="1" x14ac:dyDescent="0.25">
      <c r="A10" t="s">
        <v>73</v>
      </c>
      <c r="B10" t="s">
        <v>67</v>
      </c>
    </row>
    <row r="12" spans="1:2" ht="13.9" customHeight="1" x14ac:dyDescent="0.25">
      <c r="A12" s="7" t="s">
        <v>27</v>
      </c>
    </row>
    <row r="13" spans="1:2" ht="13.9" customHeight="1" x14ac:dyDescent="0.25">
      <c r="A13" t="s">
        <v>74</v>
      </c>
      <c r="B13">
        <v>2</v>
      </c>
    </row>
    <row r="14" spans="1:2" ht="13.9" customHeight="1" x14ac:dyDescent="0.25">
      <c r="A14" t="s">
        <v>75</v>
      </c>
      <c r="B14">
        <v>2</v>
      </c>
    </row>
    <row r="15" spans="1:2" ht="13.9" customHeight="1" x14ac:dyDescent="0.25">
      <c r="A15" t="s">
        <v>76</v>
      </c>
      <c r="B15">
        <v>2</v>
      </c>
    </row>
    <row r="16" spans="1:2" ht="13.9" customHeight="1" x14ac:dyDescent="0.25">
      <c r="A16" t="s">
        <v>77</v>
      </c>
      <c r="B16">
        <v>0</v>
      </c>
    </row>
    <row r="17" spans="1:2" ht="13.9" customHeight="1" x14ac:dyDescent="0.25">
      <c r="A17" t="s">
        <v>78</v>
      </c>
      <c r="B17">
        <v>1</v>
      </c>
    </row>
    <row r="18" spans="1:2" ht="13.9" customHeight="1" x14ac:dyDescent="0.25">
      <c r="A18" t="s">
        <v>79</v>
      </c>
      <c r="B18">
        <v>1</v>
      </c>
    </row>
    <row r="19" spans="1:2" ht="13.9" customHeight="1" x14ac:dyDescent="0.25">
      <c r="A19" t="s">
        <v>80</v>
      </c>
      <c r="B19">
        <v>1</v>
      </c>
    </row>
    <row r="20" spans="1:2" ht="13.9" customHeight="1" x14ac:dyDescent="0.25">
      <c r="A20" t="s">
        <v>81</v>
      </c>
      <c r="B20">
        <v>0</v>
      </c>
    </row>
    <row r="21" spans="1:2" ht="13.9" customHeight="1" x14ac:dyDescent="0.25">
      <c r="A21" t="s">
        <v>82</v>
      </c>
      <c r="B21">
        <v>0</v>
      </c>
    </row>
    <row r="22" spans="1:2" ht="13.9" customHeight="1" x14ac:dyDescent="0.25">
      <c r="A22" t="s">
        <v>83</v>
      </c>
      <c r="B22">
        <v>0</v>
      </c>
    </row>
    <row r="23" spans="1:2" ht="13.9" customHeight="1" x14ac:dyDescent="0.25">
      <c r="A23" t="s">
        <v>84</v>
      </c>
      <c r="B23">
        <v>0</v>
      </c>
    </row>
    <row r="24" spans="1:2" ht="13.9" customHeight="1" x14ac:dyDescent="0.25">
      <c r="A24" t="s">
        <v>85</v>
      </c>
      <c r="B24">
        <v>0</v>
      </c>
    </row>
    <row r="26" spans="1:2" ht="13.9" customHeight="1" x14ac:dyDescent="0.25">
      <c r="A26" s="7" t="s">
        <v>28</v>
      </c>
    </row>
    <row r="27" spans="1:2" ht="13.9" customHeight="1" x14ac:dyDescent="0.25">
      <c r="A27" t="s">
        <v>74</v>
      </c>
      <c r="B27">
        <v>2</v>
      </c>
    </row>
    <row r="28" spans="1:2" ht="13.9" customHeight="1" x14ac:dyDescent="0.25">
      <c r="A28" t="s">
        <v>75</v>
      </c>
      <c r="B28">
        <v>1</v>
      </c>
    </row>
    <row r="29" spans="1:2" ht="13.9" customHeight="1" x14ac:dyDescent="0.25">
      <c r="A29" t="s">
        <v>76</v>
      </c>
      <c r="B29">
        <v>0</v>
      </c>
    </row>
    <row r="30" spans="1:2" ht="13.9" customHeight="1" x14ac:dyDescent="0.25">
      <c r="A30" t="s">
        <v>77</v>
      </c>
      <c r="B30">
        <v>2</v>
      </c>
    </row>
    <row r="31" spans="1:2" ht="13.9" customHeight="1" x14ac:dyDescent="0.25">
      <c r="A31" t="s">
        <v>78</v>
      </c>
      <c r="B31">
        <v>1</v>
      </c>
    </row>
    <row r="32" spans="1:2" ht="13.9" customHeight="1" x14ac:dyDescent="0.25">
      <c r="A32" t="s">
        <v>79</v>
      </c>
      <c r="B32">
        <v>0</v>
      </c>
    </row>
    <row r="33" spans="1:7" ht="13.9" customHeight="1" x14ac:dyDescent="0.25">
      <c r="A33" t="s">
        <v>80</v>
      </c>
      <c r="B33">
        <v>0</v>
      </c>
    </row>
    <row r="34" spans="1:7" ht="13.9" customHeight="1" x14ac:dyDescent="0.25">
      <c r="A34" t="s">
        <v>81</v>
      </c>
      <c r="B34">
        <v>1</v>
      </c>
    </row>
    <row r="35" spans="1:7" ht="13.9" customHeight="1" x14ac:dyDescent="0.25">
      <c r="A35" t="s">
        <v>82</v>
      </c>
      <c r="B35">
        <v>0</v>
      </c>
    </row>
    <row r="36" spans="1:7" ht="13.9" customHeight="1" x14ac:dyDescent="0.25">
      <c r="A36" t="s">
        <v>83</v>
      </c>
      <c r="B36">
        <v>0</v>
      </c>
    </row>
    <row r="37" spans="1:7" ht="13.9" customHeight="1" x14ac:dyDescent="0.25">
      <c r="A37" t="s">
        <v>84</v>
      </c>
      <c r="B37">
        <v>0</v>
      </c>
    </row>
    <row r="38" spans="1:7" ht="13.9" customHeight="1" x14ac:dyDescent="0.25">
      <c r="A38" t="s">
        <v>85</v>
      </c>
      <c r="B38">
        <v>0</v>
      </c>
    </row>
    <row r="40" spans="1:7" ht="13.9" customHeight="1" x14ac:dyDescent="0.25">
      <c r="A40" t="s">
        <v>86</v>
      </c>
    </row>
    <row r="41" spans="1:7" ht="13.9" customHeight="1" x14ac:dyDescent="0.25">
      <c r="A41" t="s">
        <v>87</v>
      </c>
    </row>
    <row r="42" spans="1:7" ht="13.9" customHeight="1" x14ac:dyDescent="0.25">
      <c r="A42" t="s">
        <v>88</v>
      </c>
    </row>
    <row r="43" spans="1:7" ht="13.9" customHeight="1" x14ac:dyDescent="0.25">
      <c r="A43" t="s">
        <v>42</v>
      </c>
    </row>
    <row r="44" spans="1:7" ht="13.9" customHeight="1" x14ac:dyDescent="0.25">
      <c r="A44" t="s">
        <v>53</v>
      </c>
    </row>
    <row r="46" spans="1:7" ht="13.9" customHeight="1" x14ac:dyDescent="0.25">
      <c r="F46" t="s">
        <v>89</v>
      </c>
      <c r="G46" t="s">
        <v>90</v>
      </c>
    </row>
    <row r="47" spans="1:7" ht="13.9" customHeight="1" x14ac:dyDescent="0.25">
      <c r="A47" t="s">
        <v>91</v>
      </c>
      <c r="D47">
        <v>1</v>
      </c>
      <c r="E47" s="8" t="s">
        <v>92</v>
      </c>
      <c r="F47" t="s">
        <v>93</v>
      </c>
    </row>
    <row r="48" spans="1:7" ht="13.9" customHeight="1" x14ac:dyDescent="0.25">
      <c r="A48" t="s">
        <v>43</v>
      </c>
      <c r="D48">
        <v>2</v>
      </c>
      <c r="E48" s="8" t="s">
        <v>94</v>
      </c>
      <c r="G48" t="s">
        <v>93</v>
      </c>
    </row>
    <row r="49" spans="1:7" ht="13.9" customHeight="1" x14ac:dyDescent="0.25">
      <c r="A49" t="s">
        <v>95</v>
      </c>
      <c r="D49">
        <v>3</v>
      </c>
      <c r="E49" s="8" t="s">
        <v>96</v>
      </c>
      <c r="G49" t="s">
        <v>93</v>
      </c>
    </row>
    <row r="50" spans="1:7" ht="13.9" customHeight="1" x14ac:dyDescent="0.25">
      <c r="A50" t="s">
        <v>97</v>
      </c>
      <c r="D50">
        <v>4</v>
      </c>
      <c r="E50" s="8" t="s">
        <v>98</v>
      </c>
      <c r="G50" t="s">
        <v>93</v>
      </c>
    </row>
    <row r="51" spans="1:7" ht="13.9" customHeight="1" x14ac:dyDescent="0.25">
      <c r="A51" t="s">
        <v>99</v>
      </c>
      <c r="D51">
        <v>5</v>
      </c>
      <c r="E51" s="8" t="s">
        <v>100</v>
      </c>
      <c r="F51" t="s">
        <v>93</v>
      </c>
    </row>
    <row r="52" spans="1:7" ht="13.9" customHeight="1" x14ac:dyDescent="0.25">
      <c r="D52">
        <v>6</v>
      </c>
      <c r="E52" s="8" t="s">
        <v>101</v>
      </c>
      <c r="F52" t="s">
        <v>93</v>
      </c>
    </row>
    <row r="53" spans="1:7" ht="13.9" customHeight="1" x14ac:dyDescent="0.25">
      <c r="D53">
        <v>7</v>
      </c>
      <c r="E53" s="8" t="s">
        <v>102</v>
      </c>
      <c r="G53" t="s">
        <v>93</v>
      </c>
    </row>
    <row r="54" spans="1:7" ht="28.15" customHeight="1" x14ac:dyDescent="0.25">
      <c r="D54">
        <v>8</v>
      </c>
      <c r="E54" s="8" t="s">
        <v>103</v>
      </c>
      <c r="F54" t="s">
        <v>93</v>
      </c>
    </row>
    <row r="55" spans="1:7" ht="13.9" customHeight="1" x14ac:dyDescent="0.25">
      <c r="A55" s="7" t="s">
        <v>104</v>
      </c>
      <c r="D55">
        <v>9</v>
      </c>
      <c r="E55" s="8" t="s">
        <v>105</v>
      </c>
      <c r="F55" t="s">
        <v>93</v>
      </c>
    </row>
    <row r="56" spans="1:7" ht="13.9" customHeight="1" x14ac:dyDescent="0.25">
      <c r="A56" t="s">
        <v>106</v>
      </c>
      <c r="B56" t="s">
        <v>107</v>
      </c>
      <c r="D56">
        <v>10</v>
      </c>
      <c r="E56" s="8" t="s">
        <v>108</v>
      </c>
      <c r="F56" t="s">
        <v>93</v>
      </c>
    </row>
    <row r="57" spans="1:7" ht="13.9" customHeight="1" x14ac:dyDescent="0.25">
      <c r="A57" t="s">
        <v>109</v>
      </c>
      <c r="B57" t="s">
        <v>110</v>
      </c>
      <c r="D57">
        <v>11</v>
      </c>
      <c r="E57" s="8" t="s">
        <v>111</v>
      </c>
      <c r="F57" t="s">
        <v>93</v>
      </c>
    </row>
    <row r="58" spans="1:7" ht="13.9" customHeight="1" x14ac:dyDescent="0.25">
      <c r="A58" t="s">
        <v>112</v>
      </c>
      <c r="B58" t="s">
        <v>95</v>
      </c>
      <c r="D58">
        <v>12</v>
      </c>
      <c r="E58" s="8" t="s">
        <v>113</v>
      </c>
      <c r="F58" t="s">
        <v>93</v>
      </c>
    </row>
    <row r="59" spans="1:7" ht="13.9" customHeight="1" x14ac:dyDescent="0.25">
      <c r="A59" t="s">
        <v>114</v>
      </c>
      <c r="B59" t="s">
        <v>115</v>
      </c>
      <c r="D59">
        <v>13</v>
      </c>
      <c r="E59" s="8" t="s">
        <v>116</v>
      </c>
      <c r="F59" t="s">
        <v>93</v>
      </c>
    </row>
    <row r="60" spans="1:7" ht="13.9" customHeight="1" x14ac:dyDescent="0.25">
      <c r="A60" t="s">
        <v>117</v>
      </c>
      <c r="B60" t="s">
        <v>118</v>
      </c>
      <c r="D60">
        <v>14</v>
      </c>
      <c r="E60" s="8" t="s">
        <v>119</v>
      </c>
      <c r="F60" t="s">
        <v>93</v>
      </c>
    </row>
    <row r="61" spans="1:7" ht="13.9" customHeight="1" x14ac:dyDescent="0.25">
      <c r="A61" t="s">
        <v>120</v>
      </c>
      <c r="B61" t="s">
        <v>110</v>
      </c>
      <c r="D61">
        <v>15</v>
      </c>
      <c r="E61" s="8" t="s">
        <v>121</v>
      </c>
      <c r="G61" t="s">
        <v>93</v>
      </c>
    </row>
    <row r="62" spans="1:7" ht="13.9" customHeight="1" x14ac:dyDescent="0.25">
      <c r="A62" t="s">
        <v>122</v>
      </c>
      <c r="B62" t="s">
        <v>123</v>
      </c>
      <c r="D62">
        <v>16</v>
      </c>
      <c r="E62" s="8" t="s">
        <v>124</v>
      </c>
      <c r="G62" t="s">
        <v>93</v>
      </c>
    </row>
    <row r="63" spans="1:7" ht="13.9" customHeight="1" x14ac:dyDescent="0.25">
      <c r="A63" t="s">
        <v>125</v>
      </c>
      <c r="B63" t="s">
        <v>126</v>
      </c>
      <c r="D63">
        <v>17</v>
      </c>
      <c r="E63" s="8" t="s">
        <v>127</v>
      </c>
      <c r="G63" t="s">
        <v>93</v>
      </c>
    </row>
    <row r="64" spans="1:7" ht="13.9" customHeight="1" x14ac:dyDescent="0.25">
      <c r="A64" t="s">
        <v>128</v>
      </c>
      <c r="B64" t="s">
        <v>129</v>
      </c>
      <c r="D64">
        <v>18</v>
      </c>
      <c r="E64" s="8" t="s">
        <v>130</v>
      </c>
      <c r="G64" t="s">
        <v>93</v>
      </c>
    </row>
    <row r="65" spans="1:7" ht="13.9" customHeight="1" x14ac:dyDescent="0.25">
      <c r="A65" t="s">
        <v>131</v>
      </c>
      <c r="B65" t="s">
        <v>132</v>
      </c>
      <c r="D65">
        <v>19</v>
      </c>
      <c r="E65" s="8" t="s">
        <v>133</v>
      </c>
      <c r="G65" t="s">
        <v>93</v>
      </c>
    </row>
    <row r="66" spans="1:7" ht="13.9" customHeight="1" x14ac:dyDescent="0.25">
      <c r="A66" t="s">
        <v>134</v>
      </c>
      <c r="B66" t="s">
        <v>135</v>
      </c>
    </row>
    <row r="67" spans="1:7" ht="13.9" customHeight="1" x14ac:dyDescent="0.25">
      <c r="A67" t="s">
        <v>136</v>
      </c>
      <c r="B67" t="s">
        <v>126</v>
      </c>
      <c r="E67" s="8" t="s">
        <v>137</v>
      </c>
      <c r="F67">
        <f>COUNTIF(F47:F65,"X")</f>
        <v>10</v>
      </c>
      <c r="G67">
        <f>COUNTIF(G47:G65,"X")</f>
        <v>9</v>
      </c>
    </row>
    <row r="68" spans="1:7" ht="13.9" customHeight="1" x14ac:dyDescent="0.25">
      <c r="A68" t="s">
        <v>138</v>
      </c>
      <c r="B68" t="s">
        <v>139</v>
      </c>
    </row>
    <row r="69" spans="1:7" ht="13.9" customHeight="1" x14ac:dyDescent="0.25">
      <c r="A69" t="s">
        <v>140</v>
      </c>
      <c r="B69" t="s">
        <v>141</v>
      </c>
    </row>
    <row r="70" spans="1:7" ht="13.9" customHeight="1" x14ac:dyDescent="0.25">
      <c r="A70" t="s">
        <v>142</v>
      </c>
      <c r="B70" t="s">
        <v>143</v>
      </c>
    </row>
    <row r="71" spans="1:7" ht="13.9" customHeight="1" x14ac:dyDescent="0.25">
      <c r="A71" t="s">
        <v>144</v>
      </c>
      <c r="B71" t="s">
        <v>145</v>
      </c>
    </row>
    <row r="72" spans="1:7" ht="13.9" customHeight="1" x14ac:dyDescent="0.25">
      <c r="A72" t="s">
        <v>146</v>
      </c>
      <c r="B72" t="s">
        <v>129</v>
      </c>
    </row>
    <row r="73" spans="1:7" ht="13.9" customHeight="1" x14ac:dyDescent="0.25">
      <c r="A73" t="s">
        <v>147</v>
      </c>
      <c r="B73" t="s">
        <v>148</v>
      </c>
    </row>
    <row r="74" spans="1:7" ht="13.9" customHeight="1" x14ac:dyDescent="0.25">
      <c r="A74" t="s">
        <v>149</v>
      </c>
      <c r="B74" t="s">
        <v>150</v>
      </c>
    </row>
    <row r="75" spans="1:7" ht="13.9" customHeight="1" x14ac:dyDescent="0.25">
      <c r="A75" t="s">
        <v>151</v>
      </c>
      <c r="B75" t="s">
        <v>152</v>
      </c>
    </row>
    <row r="76" spans="1:7" ht="13.9" customHeight="1" x14ac:dyDescent="0.25">
      <c r="A76" t="s">
        <v>153</v>
      </c>
      <c r="B76" t="s">
        <v>118</v>
      </c>
    </row>
    <row r="77" spans="1:7" ht="13.9" customHeight="1" x14ac:dyDescent="0.25">
      <c r="A77" t="s">
        <v>154</v>
      </c>
      <c r="B77" t="s">
        <v>155</v>
      </c>
    </row>
    <row r="78" spans="1:7" ht="13.9" customHeight="1" x14ac:dyDescent="0.25">
      <c r="A78" t="s">
        <v>156</v>
      </c>
      <c r="B78" t="s">
        <v>143</v>
      </c>
    </row>
    <row r="79" spans="1:7" ht="13.9" customHeight="1" x14ac:dyDescent="0.25">
      <c r="A79" t="s">
        <v>157</v>
      </c>
      <c r="B79" t="s">
        <v>152</v>
      </c>
    </row>
    <row r="80" spans="1:7" ht="13.9" customHeight="1" x14ac:dyDescent="0.25">
      <c r="A80" t="s">
        <v>158</v>
      </c>
      <c r="B80" t="s">
        <v>159</v>
      </c>
    </row>
    <row r="83" spans="1:2" ht="55.9" customHeight="1" x14ac:dyDescent="0.25">
      <c r="A83" s="9" t="s">
        <v>160</v>
      </c>
      <c r="B83" s="9" t="s">
        <v>161</v>
      </c>
    </row>
    <row r="84" spans="1:2" ht="13.9" customHeight="1" x14ac:dyDescent="0.25">
      <c r="A84" s="8" t="s">
        <v>51</v>
      </c>
      <c r="B84" t="s">
        <v>51</v>
      </c>
    </row>
    <row r="85" spans="1:2" ht="13.9" customHeight="1" x14ac:dyDescent="0.25">
      <c r="A85" t="s">
        <v>52</v>
      </c>
      <c r="B85" t="s">
        <v>162</v>
      </c>
    </row>
    <row r="86" spans="1:2" ht="13.9" customHeight="1" x14ac:dyDescent="0.25">
      <c r="B86" t="s">
        <v>52</v>
      </c>
    </row>
    <row r="88" spans="1:2" ht="13.9" customHeight="1" x14ac:dyDescent="0.25">
      <c r="A88" s="7" t="s">
        <v>8</v>
      </c>
    </row>
    <row r="89" spans="1:2" ht="13.9" customHeight="1" x14ac:dyDescent="0.25">
      <c r="A89" t="s">
        <v>44</v>
      </c>
    </row>
    <row r="90" spans="1:2" ht="13.9" customHeight="1" x14ac:dyDescent="0.25">
      <c r="A90" t="s">
        <v>58</v>
      </c>
    </row>
    <row r="92" spans="1:2" ht="13.9" customHeight="1" x14ac:dyDescent="0.25">
      <c r="A92" s="10" t="s">
        <v>31</v>
      </c>
    </row>
    <row r="93" spans="1:2" ht="13.9" customHeight="1" x14ac:dyDescent="0.25">
      <c r="A93" s="8" t="s">
        <v>163</v>
      </c>
    </row>
    <row r="94" spans="1:2" ht="13.9" customHeight="1" x14ac:dyDescent="0.25">
      <c r="A94" t="s">
        <v>54</v>
      </c>
    </row>
    <row r="95" spans="1:2" ht="13.9" customHeight="1" x14ac:dyDescent="0.25">
      <c r="A95" t="s">
        <v>164</v>
      </c>
    </row>
    <row r="96" spans="1:2" ht="13.9" customHeight="1" x14ac:dyDescent="0.25">
      <c r="A96" t="s">
        <v>165</v>
      </c>
    </row>
    <row r="98" spans="1:1" ht="13.9" customHeight="1" x14ac:dyDescent="0.25">
      <c r="A98" s="7" t="s">
        <v>166</v>
      </c>
    </row>
    <row r="99" spans="1:1" ht="13.9" customHeight="1" x14ac:dyDescent="0.25">
      <c r="A99" t="s">
        <v>167</v>
      </c>
    </row>
    <row r="100" spans="1:1" ht="13.9" customHeight="1" x14ac:dyDescent="0.25">
      <c r="A100" t="s">
        <v>168</v>
      </c>
    </row>
    <row r="101" spans="1:1" ht="13.9" customHeight="1" x14ac:dyDescent="0.25">
      <c r="A101" t="s">
        <v>169</v>
      </c>
    </row>
    <row r="102" spans="1:1" ht="13.9" customHeight="1" x14ac:dyDescent="0.25">
      <c r="A102" t="s">
        <v>170</v>
      </c>
    </row>
    <row r="103" spans="1:1" ht="13.9" customHeight="1" x14ac:dyDescent="0.25">
      <c r="A103" t="s">
        <v>171</v>
      </c>
    </row>
    <row r="104" spans="1:1" ht="13.9" customHeight="1" x14ac:dyDescent="0.25">
      <c r="A104" t="s">
        <v>172</v>
      </c>
    </row>
    <row r="105" spans="1:1" ht="13.9" customHeight="1" x14ac:dyDescent="0.25">
      <c r="A105" t="s">
        <v>173</v>
      </c>
    </row>
    <row r="106" spans="1:1" ht="13.9" customHeight="1" x14ac:dyDescent="0.25">
      <c r="A106" t="s">
        <v>174</v>
      </c>
    </row>
    <row r="107" spans="1:1" ht="13.9" customHeight="1" x14ac:dyDescent="0.25">
      <c r="A107" t="s">
        <v>175</v>
      </c>
    </row>
    <row r="108" spans="1:1" ht="13.9" customHeight="1" x14ac:dyDescent="0.25">
      <c r="A108" t="s">
        <v>36</v>
      </c>
    </row>
    <row r="109" spans="1:1" ht="13.9" customHeight="1" x14ac:dyDescent="0.25">
      <c r="A109" t="s">
        <v>176</v>
      </c>
    </row>
    <row r="110" spans="1:1" ht="13.9" customHeight="1" x14ac:dyDescent="0.25">
      <c r="A110" t="s">
        <v>177</v>
      </c>
    </row>
    <row r="111" spans="1:1" ht="13.9" customHeight="1" x14ac:dyDescent="0.25">
      <c r="A111" t="s">
        <v>178</v>
      </c>
    </row>
    <row r="112" spans="1:1" ht="13.9" customHeight="1" x14ac:dyDescent="0.25">
      <c r="A112" t="s">
        <v>179</v>
      </c>
    </row>
    <row r="113" spans="1:1" ht="13.9" customHeight="1" x14ac:dyDescent="0.25">
      <c r="A113" t="s">
        <v>180</v>
      </c>
    </row>
    <row r="114" spans="1:1" ht="13.9" customHeight="1" x14ac:dyDescent="0.25">
      <c r="A114" t="s">
        <v>181</v>
      </c>
    </row>
    <row r="115" spans="1:1" ht="13.9" customHeight="1" x14ac:dyDescent="0.25">
      <c r="A115" t="s">
        <v>182</v>
      </c>
    </row>
    <row r="117" spans="1:1" ht="13.9" customHeight="1" x14ac:dyDescent="0.25">
      <c r="A117" t="s">
        <v>183</v>
      </c>
    </row>
    <row r="118" spans="1:1" ht="13.9" customHeight="1" x14ac:dyDescent="0.25">
      <c r="A118" t="s">
        <v>49</v>
      </c>
    </row>
    <row r="119" spans="1:1" ht="13.9" customHeight="1" x14ac:dyDescent="0.25">
      <c r="A119" t="s">
        <v>50</v>
      </c>
    </row>
    <row r="120" spans="1:1" ht="13.9" customHeight="1" x14ac:dyDescent="0.25">
      <c r="A120" t="s">
        <v>67</v>
      </c>
    </row>
  </sheetData>
  <pageMargins left="0.7" right="0.7" top="0.75" bottom="0.75" header="0.51180555555555496" footer="0.51180555555555496"/>
  <pageSetup paperSize="0" scale="0" firstPageNumber="0" orientation="portrait" usePrinterDefaults="0" horizontalDpi="0" verticalDpi="0" copie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Matriz Riesgos</vt:lpstr>
      <vt:lpstr>Criterios impacto</vt:lpstr>
      <vt:lpstr>Parámetros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 Gómez Petro</dc:creator>
  <cp:lastModifiedBy>julie martinez</cp:lastModifiedBy>
  <cp:revision>0</cp:revision>
  <dcterms:created xsi:type="dcterms:W3CDTF">2019-05-14T13:58:21Z</dcterms:created>
  <dcterms:modified xsi:type="dcterms:W3CDTF">2025-01-08T04:39:21Z</dcterms:modified>
</cp:coreProperties>
</file>