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TC\"/>
    </mc:Choice>
  </mc:AlternateContent>
  <bookViews>
    <workbookView xWindow="0" yWindow="0" windowWidth="28800" windowHeight="11610" tabRatio="933" activeTab="1"/>
  </bookViews>
  <sheets>
    <sheet name="Resultados" sheetId="3" r:id="rId1"/>
    <sheet name="PME" sheetId="9" r:id="rId2"/>
    <sheet name="PMI" sheetId="10" r:id="rId3"/>
    <sheet name="MRG" sheetId="11" r:id="rId4"/>
    <sheet name="IGC" sheetId="12" r:id="rId5"/>
    <sheet name="RECE" sheetId="13" r:id="rId6"/>
    <sheet name="Análisis PMI" sheetId="14" r:id="rId7"/>
  </sheets>
  <externalReferences>
    <externalReference r:id="rId8"/>
  </externalReferences>
  <definedNames>
    <definedName name="_xlnm.Print_Area" localSheetId="4">IGC!$A$1:$H$76</definedName>
    <definedName name="_xlnm.Print_Area" localSheetId="3">MRG!$A$1:$H$121</definedName>
    <definedName name="_xlnm.Print_Area" localSheetId="1">PME!$A$1:$H$62</definedName>
    <definedName name="_xlnm.Print_Area" localSheetId="2">PMI!$A$1:$H$94</definedName>
    <definedName name="_xlnm.Print_Area" localSheetId="5">RECE!$A$1:$H$93</definedName>
    <definedName name="_xlnm.Print_Area" localSheetId="0">Resultados!$A$1:$H$43</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PME!$1:$7</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3" l="1"/>
  <c r="D11" i="13"/>
  <c r="H9" i="13"/>
  <c r="H11" i="13" s="1"/>
  <c r="B6" i="13"/>
  <c r="B5" i="13"/>
  <c r="C3" i="13"/>
  <c r="H11" i="12"/>
  <c r="D11" i="12"/>
  <c r="H10" i="12"/>
  <c r="B6" i="12"/>
  <c r="B5" i="12"/>
  <c r="C3" i="12"/>
  <c r="D22" i="11"/>
  <c r="H21" i="11"/>
  <c r="H22" i="11" s="1"/>
  <c r="H18" i="11"/>
  <c r="D18" i="11"/>
  <c r="H17" i="11"/>
  <c r="D11" i="11"/>
  <c r="E12" i="3" s="1"/>
  <c r="B6" i="11"/>
  <c r="B5" i="11"/>
  <c r="C3" i="11"/>
  <c r="D15" i="10"/>
  <c r="H16" i="10" s="1"/>
  <c r="B6" i="10"/>
  <c r="B5" i="10"/>
  <c r="C3" i="10"/>
  <c r="D10" i="9"/>
  <c r="E10" i="3" s="1"/>
  <c r="B6" i="9"/>
  <c r="B5" i="9"/>
  <c r="C3" i="9"/>
  <c r="G23" i="3"/>
  <c r="F23" i="3"/>
  <c r="G18" i="3"/>
  <c r="F18" i="3"/>
  <c r="H18" i="3" s="1"/>
  <c r="E18" i="3"/>
  <c r="G17" i="3"/>
  <c r="F17" i="3"/>
  <c r="E17" i="3"/>
  <c r="G12" i="3"/>
  <c r="G11" i="3"/>
  <c r="G10" i="3"/>
  <c r="F3" i="3"/>
  <c r="F3" i="11" s="1"/>
  <c r="G13" i="3" l="1"/>
  <c r="H19" i="10"/>
  <c r="E11" i="3"/>
  <c r="E13" i="3" s="1"/>
  <c r="H17" i="10"/>
  <c r="H18" i="10" s="1"/>
  <c r="D18" i="10"/>
  <c r="F11" i="3"/>
  <c r="H11" i="3" s="1"/>
  <c r="E19" i="3"/>
  <c r="G19" i="3"/>
  <c r="F19" i="3"/>
  <c r="H19" i="3"/>
  <c r="H17" i="3"/>
  <c r="H12" i="11"/>
  <c r="H23" i="3"/>
  <c r="H11" i="9"/>
  <c r="F3" i="10"/>
  <c r="F3" i="9"/>
  <c r="F3" i="12"/>
  <c r="F3" i="13"/>
  <c r="E26" i="3" l="1"/>
  <c r="G26" i="3"/>
  <c r="H13" i="11"/>
  <c r="H14" i="11" s="1"/>
  <c r="F12" i="3"/>
  <c r="H12" i="3" s="1"/>
  <c r="D14" i="11"/>
  <c r="D13" i="9"/>
  <c r="F10" i="3"/>
  <c r="H12" i="9"/>
  <c r="H13" i="9" s="1"/>
  <c r="F13" i="3" l="1"/>
  <c r="H10" i="3"/>
  <c r="F26" i="3" l="1"/>
  <c r="H26" i="3" s="1"/>
  <c r="H13" i="3"/>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<sst xmlns="http://schemas.openxmlformats.org/spreadsheetml/2006/main" count="284" uniqueCount="198">
  <si>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</si>
  <si>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</si>
  <si>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</si>
  <si>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</si>
  <si>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</si>
  <si>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</si>
  <si>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</si>
  <si>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</si>
  <si>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</si>
  <si>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</si>
  <si>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</si>
  <si>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</si>
  <si>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</si>
  <si>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</si>
  <si>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</si>
  <si>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</si>
  <si>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</si>
  <si>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</si>
  <si>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</si>
  <si>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</si>
  <si>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</si>
  <si>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</si>
  <si>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</si>
  <si>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</si>
  <si>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</si>
  <si>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</si>
  <si>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</si>
  <si>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</si>
  <si>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</si>
  <si>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</si>
  <si>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</si>
  <si>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</si>
  <si>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</si>
  <si>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</si>
  <si>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</si>
  <si>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</si>
  <si>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</si>
  <si>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</si>
  <si>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</si>
  <si>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</si>
  <si>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</si>
  <si>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</si>
  <si>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</si>
  <si>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</si>
  <si>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</si>
  <si>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</si>
  <si>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</si>
  <si>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</si>
  <si>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</si>
  <si>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</si>
  <si>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</si>
  <si>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</si>
  <si>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</si>
  <si>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</si>
  <si>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</si>
  <si>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</si>
  <si>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</si>
  <si>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</si>
  <si>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</si>
  <si>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</si>
  <si>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</si>
  <si>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</si>
  <si>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</si>
  <si>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</si>
  <si>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</si>
  <si>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</si>
  <si>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</si>
  <si>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</si>
  <si>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</si>
  <si>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</si>
  <si>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</si>
  <si>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</si>
  <si>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</si>
  <si>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</si>
  <si>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</si>
  <si>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</si>
  <si>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</si>
  <si>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</si>
  <si>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</si>
  <si>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</si>
  <si>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</si>
  <si>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</si>
  <si>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</si>
  <si>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</si>
  <si>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</si>
  <si>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</si>
  <si>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</si>
  <si>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Ninguna</t>
  </si>
  <si>
    <t>Hallazgos, No conformidades y/u Oportunidades de mejora abiertas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</si>
  <si>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</si>
  <si>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</si>
  <si>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</si>
  <si>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Hallazgos, No conformidades y/u Oportunidades de mejora para las cuales se tramitó prorroga de acciones durante el periodo de seguimiento</t>
  </si>
  <si>
    <t>Proporción de Hallazgos, No conformidades y/u Oportunidades de mejora con acciones prorrogadas en relación con el total de Hallazgos y/o No conformidades abiertas</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</si>
  <si>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</si>
  <si>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</si>
  <si>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Total Hallazgos, No conformidades y/u Oportunidades de mejora vencidas no cumplidas</t>
  </si>
  <si>
    <r>
      <rPr>
        <b/>
        <sz val="12"/>
        <color theme="1"/>
        <rFont val="Arial"/>
        <family val="2"/>
      </rPr>
      <t xml:space="preserve">HALLAZGOS Y/O NO CONFORMIDADES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</si>
  <si>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CUYAS ACCIONES FUERON CERRADAS
</t>
    </r>
    <r>
      <rPr>
        <sz val="12"/>
        <color theme="1"/>
        <rFont val="Arial"/>
        <family val="2"/>
      </rPr>
      <t>(Relacione aquellos Hallazgos, No conformidades y/u Oportunidades de mejora que fueron cerradas por la Oficina de Control Interno durante el periodo objeto de seguimiento, indicando el hallazgo, no conformidad y/u oportunidad de mejora, el número de la acción y la fecha de cierre)</t>
    </r>
  </si>
  <si>
    <r>
      <rPr>
        <b/>
        <sz val="12"/>
        <color theme="1"/>
        <rFont val="Arial"/>
        <family val="2"/>
      </rPr>
      <t xml:space="preserve">HALLAZGOS, NO CONFORMIDADES Y/U OPORTUNIDADES DE MEJORA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</si>
  <si>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</si>
  <si>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t xml:space="preserve">JEFE OCI
</t>
  </si>
  <si>
    <t xml:space="preserve"> </t>
  </si>
  <si>
    <t xml:space="preserve">
Ninguna</t>
  </si>
  <si>
    <t>2do Trimestre 2019</t>
  </si>
  <si>
    <t>vigencia</t>
  </si>
  <si>
    <t>antes</t>
  </si>
  <si>
    <t>cerradas</t>
  </si>
  <si>
    <t>OP</t>
  </si>
  <si>
    <t xml:space="preserve">vigencia </t>
  </si>
  <si>
    <t>SUBDIRECCIÓN TÉCNICA DE CONSTRUCCIONES</t>
  </si>
  <si>
    <t>DISEÑO Y CONSTRUCCIÓN DE PARQUES Y ESCENARIOS</t>
  </si>
  <si>
    <r>
      <t xml:space="preserve">AUDITOR OCI
</t>
    </r>
    <r>
      <rPr>
        <b/>
        <sz val="12"/>
        <color theme="1"/>
        <rFont val="Arial"/>
        <family val="2"/>
      </rPr>
      <t xml:space="preserve">CRISTHIAM FERNANDO ARDILA SUAREZ
ANA CAROLINA RESTREPO GUERRERO
</t>
    </r>
  </si>
  <si>
    <t># hallazgo</t>
  </si>
  <si>
    <t>fecha limite</t>
  </si>
  <si>
    <t>Se realizó cargue de plan de acción</t>
  </si>
  <si>
    <t>fecha seguimiento área</t>
  </si>
  <si>
    <t>Seguimiento OCI</t>
  </si>
  <si>
    <t>Fecha seguimiento OCI</t>
  </si>
  <si>
    <t xml:space="preserve">No se evidencia plan de acción en el aplicativo </t>
  </si>
  <si>
    <t>No reporta Seguimiento</t>
  </si>
  <si>
    <t># Acción</t>
  </si>
  <si>
    <t>ultimo Seguimiento Área</t>
  </si>
  <si>
    <t>Se alcance al seguimiento reportado el 05/junio/2019, aclarando que el reporte obedece al mes de mayo y no al mes de abril, como aparece en el seguimiento. La reunión se realizó el jueves 16 de mayo. Continuando con las mesas de trabajo mensuales, mediante memorando 20194100349903, se convocó mesa de trabajo para el día lunes 10 de junio, la cual se realizó en la sala de junta de la SAF, la cual corresponde al mes de junio.</t>
  </si>
  <si>
    <t>Se evidencia cumplimiento de la actividad establecida con las mesas de trabajo correspondientes.</t>
  </si>
  <si>
    <t> Actividad con avance culminada dentro del plazo previsto. Se evidenció programa de la vigencia del año 2019 para el seguimiento a la estabilidad de obras derivadas de contratación de la STC y terminadas en zonas de cesión.</t>
  </si>
  <si>
    <t>Dando alcance al seguimiento realizado por la Oficina de Control Interno el día 16 de abril, el cual afirman ¿Se evidenció programa para obras en zonas de cesión, no se adjuntó lo pertinente para obras terminadas contratadas por la entidad¿. Situación que no es cierta, toda vez que en memorando No. 2019200175043 del 22 de marzo de 2019, se adjuntó programación anual visita de estabilidad de obras y zonas de cesión 2019 de estabilidad y calidad de obra. Por lo anterior, se considera culminada. Para lo pertinente al seguimiento del programación de visita, se definió la acción: Realizar visitas a las obras, de acuerdo con el programa definido y presentar la trazabilidad</t>
  </si>
  <si>
    <t>29/03/2019  -  24/04/2019</t>
  </si>
  <si>
    <t>Continuando con el seguimiento el 12 de junio, se realizó mesa de trabajo con el equipo de apoyo a la estabilidad, donde se verifico con la programación anual de visitas estabilidad de obra y zonas de cesión, las visitas realizadas en el mes de mayo.</t>
  </si>
  <si>
    <t>Se evidenció en curso actividad del plan establecido dentro de plazo programado para realización, mediante documento con relación de asistentes a reuniones del 26 de abril, 12 de junio de 2019 para seguimiento al plan de mejora sobre Estabilidad de obra y diversas actas de visitas a obras.</t>
  </si>
  <si>
    <t>El 29 de mayo, se realizo mesa de trabajo con profesionales del equipo de apoyo para la estructuración de contratos y se presentó propuesta de mejora para el contenido en los estudios previos, con respecto a los ensayos técnicos. Para lo anterior se adjunta lista de asistencia, correo electrónico ratificando los compromisos y correo electrónico de retroalimentación de los compromisos.</t>
  </si>
  <si>
    <t>Considerando que se determinó realizar mesas de trabajo, interdisciplinarias previo al inicio de la estructuración de los procesos de contratación, se recomienda en las evidencias estipular los procesos de contratación con este antecedente , la disciplina profesional de los participantes de las mesas de trabajo que se evidencien y las pautas de allí surgidas que hubiesen implementado para optimizar dichos procesos.</t>
  </si>
  <si>
    <t>CA</t>
  </si>
  <si>
    <t>AS</t>
  </si>
  <si>
    <t>Porcentaje de avance</t>
  </si>
  <si>
    <t>No se cargó de manera oportuna el seguimiento de la actividad realizada. Sin embargo, con la finalidad de realizar SEGUIMIENTO PLAN DE MEJORAMIENTO INTERNO, en el mes de mayo, se realizó una revisión aleatoria para verificar la remisión de manera oportuna y validar el cargue los documentos en las plataformas electrónicas, se realizó el día 03/05/2019. Para lo cual se convocó mediante correo electrónico a los profesionales de apoyo a la supervisión responsables de los siguientes contratos de interventoría. ETAPA DE OBRA 1. Parque Zonal ZONA FRANCA (II etapa) Contrato: 2698/2018 2. Parque Zonal CASABLANCA Contrato: 4198/2016 3. Parques ALTOS DE LA ESTANCIA, LA VICTORIA y SIMON BOLIVAR Contrato. 3824/201 ETAPA DE DISEÑO 1- MUSEO DE LOS NIÑOS- EDIFICIO Contrato: 3897/2018 2- CALVO SUR Contrato: 3857/2018 3- SANTIAGO DE LAS ATALAYAS Contrato: 3898/2018 Así mismo también se llevó a cabo la revisión el en portal del SECOP, para verificar cargue de los documentos contractuales de los contratos de prestación de servicio a cargo de la Subdirección y se remitió oficios a cada uno de los contratistas que a la fecha no habían cargado sus respectivos documentos. También se envió correo electrónico a los supervisores el estado de los documentos en SECOP.</t>
  </si>
  <si>
    <t>Se evidenció actualizadas y publicadas en ISOLUCION los citados formatos, para el Informe ejecutivo mensual de supervisión proyectos y la Lista de chequeo del informe mensual de interventoria. V1 . Se recomienda aportar evidencias de la implementación y utilización de esta mejora , aportando copias de los informes debidamente diligenciados de supervisión e interventoría</t>
  </si>
  <si>
    <t>Se realizará una revisión aleatoria de los informes de supervisión correspondiente al mes de mayo, con el fin de verificar su implementación. No obstante, se aclara que ya se remitieron los respectivos informes a la Subdirección de Contratación para su cargue en el expediente virtual y a la fecha no han sido escaneados.</t>
  </si>
  <si>
    <t>Los días, 20 y 27 de marzo se realizaron capacitaciones en SECOP a todo el personal de la Subdirección Técnica de Construcciones, Área de Interventoría y Área Técnica.</t>
  </si>
  <si>
    <t>Reportada capacitación del 27 de marzo de 2019 en Secop II donde asistieron servidores de la STC.</t>
  </si>
  <si>
    <t>Si bien se documentó evidencias de las actividades mencionadas como parte de la gestión (directrices a los supervisores respecto a garantías en contratos, monitoreo para revisar el estado de los contratos 2019 , capacitación en SECOP II sobre del cómo y cuándo, deben cargar la información, procedimiento interno para la modificación al Plan Anual de Adquisiciones e información que se registra en el SECOP II, referente a los procesos de contratación); es necesario se evidencie verificaciones y resultados específicos del cargue efectuado de la información que se debe incorporar al SECOP II y ORFEO oportunamente respecto a las diferentes modalidades de contratos, para lo cual se sugiere efectuar un muestreo representativo y documentarlo.</t>
  </si>
  <si>
    <t>Dando alcance a la observación de la Oficina de Control Interno, como resultado de seguimiento. Se informa que se realizó seguimiento a contratos y se enviaron oficios a cada uno de los contratos, que tienen pendientes documentos de cargar en el SECOP como parte de la ejecución de sus contratos.</t>
  </si>
  <si>
    <t>El 28 de febrero de 2019, se asistió a capacitación PAC, convocada por la Subdirección Administrativa y Financiera- SAF. Los días 8 de marzo y 04 de abril de 2019, se realizaron mesas de trabajo de seguimiento de Programación de pagos, cumplimiento PAC.</t>
  </si>
  <si>
    <t>Se evidenció reunión de seguimiento del 28 de febrero de 2019, asistencia a capacitación PAC, registros de los días 8 de marzo y 04 de abril de 2019, relacionados con mesas de trabajo de seguimiento de programación de pagos y cumplimiento PAC. En acta de la STC del 08 de marzo de 2019, se mencionó que se programarán reuniones mensuales de seguimiento antes de las fechas límite de órdenes de pago; al respecto no se evidenció realización de las reuniones de mayo, ni junio de 2019, ni seguimiento a todos los restantes compromisos establecidos en acta de reunión de marzo. No se evidenció acta de reunión del 04 de abril de 2019. Considerando que no se apreciaron, se recomienda presentar cifras mensuales de lo programado vs lo ejecutado del PAC de la STC e informar sobre cumplimiento y efectividad de las medidas tomadas.</t>
  </si>
  <si>
    <t>Acción dentro de plazo programado para realización. Sin reporte de avance.</t>
  </si>
  <si>
    <t> Sin reporte de avance.</t>
  </si>
  <si>
    <t>Se realizaron mesas de trabajo los días 29 de mayo y 6 de junio, revisando los estudios previos, con la finalidad de mejorar. Para lo pertinente se adjuntan evidencias de las reuniones.</t>
  </si>
  <si>
    <t>Se evidencia tratamiento de temas relativos para mejora de estudios previos para procesos de selección de contratistas, en documentos aportados de Acta del 7 de marzo de 2019, Acta 28 marzo 2019, correo de retroalimentación del 29 de mayo de 2019. No se evidenció seguimiento a todos los compromisos descritos en dichas actas y sus efectos concretos en mejoramiento de las condiciones para contratar. Se sugiere identificar en tiempo previo al inicio de la estructuración de los procesos de contratación específicos (referenciarlos), las mesas de trabajo y las recomendaciones que se hubiesen efectuado de mejoras para los documentos de condiciones, incorporación efectiva de las mismas y en general medidas implementadas para mejorar aspectos señalados en la descripción del Hallazgo, también para contratos en desarrollo y sus efectos.</t>
  </si>
  <si>
    <t>Se realizó capacitación en SECOP II, a funcionarios de planta y contratistas (prestación de servicios), para el cargue de documentos contractuales de cada contrato.</t>
  </si>
  <si>
    <t>Se evidenció registros de capacitación en SECOP II para la STC.</t>
  </si>
  <si>
    <t>No se evidencia seguimiento periódico y aleatorio al cumplimiento de los lineamientos para el manejo de la gestión documental ni los resultados. Se recomienda evidenciar implementación de esta medida con la debida periodicidad mínima y tomas de muestras representativas.</t>
  </si>
  <si>
    <t>Los días 29 de mayo y 6 de junio del año en curso se han realizado mesas de trabajo para la revisión de estudios previos, con la finalidad de mejorarlos.</t>
  </si>
  <si>
    <t>Se recomienda evidenciar la realización de mesas de trabajo interdisciplinarias y previo al inicio de la estructuración de los procesos de contratación, especificando en las actas cuales fueron específicamente fueron los procesos del plan de adquisición o contratación cubiertos, los estudios previos tratados, los resultados estas y los efectos en mejoramiento.</t>
  </si>
  <si>
    <t>Dando alcance al Plan de Mejoramiento Interno, en la cual se estableció como acción incluir en los pliegos de condiciones "Seguimiento a Matriz de riesgo contractual". para lo pertinente se incluye en los estudios previos en el ítem "OTRAS OBLIGACIONES DEL CONTRATISTA", el siguiente párrafo INTERVENTORIAS DE DISEÑO Y OBRA. * El contratista deberá realizar el seguimiento y control a las acciones propias planteadas en la Matriz de Riesgo, así como las del contrato asociado. Para lo cual debe presentar el reporte mensual del seguimiento, durante la ejecución del proyecto. CONSULTORIA Y OBRA * El contratista deberá realizar el seguimiento y control a las acciones planteadas en la Matriz de Riesgo. Para lo cual debe presentar el reporte mensual del seguimiento, durante la ejecución del proyecto.</t>
  </si>
  <si>
    <t>El formato de INFORME EJECUTIVO MENSUAL DE SUPERVISIÓN DE PROYECTOS, se ajusto incluyendo el seguimiento a la Matriz de riesgo Contractual. el formato se actualizó en ISOLUCION</t>
  </si>
  <si>
    <t>Con el objeto de adelantar las modificaciones requeridas al Plan Anual de Adquisiciones, se realiza el procedimiento interno establecido en la Subbdirección Técnica de Construcciones y el cual fue informado a los profesionales que apoyan la estructuración de los procesos de contratación en la mesa de trabajo realizada el 11 de abril de 2019.Para el mes de mayo se han realizado tres modificaciones al PAA y una en Junio.</t>
  </si>
  <si>
    <t>Se recomienda, previa revisión del Subdirector T. de Construcciones, formalizar en el sistema de gestión de la calidad los lineamientos para la STC, publicarlos en el aplicativo ISOLUCIÖN y socializarlos entre todos los funcionarios de planta de la Subdirección y de quienes deban participar en desarrollo y control del mismo; y evidenciar lo anterior y su implementación.</t>
  </si>
  <si>
    <t>Se realizan mesas de trabajo al interior del equipo de trabajo responsable del seguimiento del PAA, cada vez que se requiere.</t>
  </si>
  <si>
    <t>Después de la revisión del 29 del mes de marzo de 2019 reportada en acta, No se evidencian revisiones mensuales del Plan Anual de Adquisiciones y su ejecución, establecidas como compromisos en actas de reunión, y de sus resultados. Se recomienda hacerlo.</t>
  </si>
  <si>
    <t>Actividad con avance, no culminada dentro del plazo previsto. Se sugiere gestionar celeridad.</t>
  </si>
  <si>
    <t>El 04/julio/2019, se remitió nuevamente a la oficina Asesora de Planeación el Procedimiento de Construcción para su revisión.</t>
  </si>
  <si>
    <t>Actividad con avance, no culminada dentro del plazo previsto. Se recomienda gestionar celeridad.</t>
  </si>
  <si>
    <t>El 04/julio/2019, se remitió nuevamente a la oficina Asesora de Planeación el Procedimiento de Construcción para su revisión. Las evidencias se adjuntaron en el seguimiento del hallazgo #537.</t>
  </si>
  <si>
    <t>Año</t>
  </si>
  <si>
    <t>Se incluyó dentro de la Ficha Técnica de los procesos de selección adelantados por la Subdirección Técnica de Construcciones, la obligación conjunta entre el IDRD y el contratista para realizar acciones de coordinación con las entidades encargadas de conceder licencias y permisos, la cual reza así: ¿Durante el proceso de obtención de permisos y licencias que permitan la intervención de los parques o escenarios deportivos, el contratista deberá comunicar periódicamente al IDRD el estado actual de las mismas a efectos que la Subdirección Técnica de Construcciones puede adelantar las acciones de colaboración y coordinación armónicas con las entidades encargadas de conceder licencias y permisos, conforme a lo previsto en numeral 6 del artículo 2 del Decreto 371 de 2010¿. Se adjunta copia de un estudio y documento previos para procesos de licitación pública para contratos de obra.</t>
  </si>
  <si>
    <t>Dentro de la Ficha Técnica anexa , "3.2.3. Obligaciones del Contratista" ( pagina 18 ) de los procesos de selección de obra mediante licitación pública adelantados por la Subdirección Técnica de Construcciones, se apreció la obligación para realizar acciones de coordinación.</t>
  </si>
  <si>
    <t>Se creo el procedimiento ESTRUCTURACIÓN DE CONTRATOS PARA ESTUDIOS, DISEÑO Y/O CONSTRUCCIÓN DE PARQUES Y ESCENARIOS. Cumplida la acción se solicita proceder con el cierre.</t>
  </si>
  <si>
    <t>Se evidenció documentado y formalizado el procedimiento ESTRUCTURACIÓN DE CONTRATOS PARA ESTUDIOS, DISEÑO Y/O CONSTRUCCIÓN DE PARQUES Y ESCENARIOS en su versión 1, aprobado el 08 de enero de 2019.</t>
  </si>
  <si>
    <t>El 13 de marzo de 2019, Se levantó acta de comité en obra- ENTREGA DE OBRAS.</t>
  </si>
  <si>
    <t xml:space="preserve">ACCIÓN CUMPLIDA. Evidenciada.   Extemporanea </t>
  </si>
  <si>
    <t>Una vez revisado el Plan de acción definido para este hallazgo se encontró que este no es consecuente con las causas identificadas. Por lo anterior, se solicita nuevamente cambiar el Plan de acción asi: DOCUMENTAR LAS BASES Y CRITERIOS PARA ESTABLECER LOS PLAZOS DE EJECUCIÓN DE CONTRATOS DE DISEÑOS Y / U OBRA. Adicionalmente se informa que en consecuencia con el plan de acción propuesto, se elaboró el documento GUÍA PARA ESTABLECER LOS PLAZOS DE EJECUCIÓN DE PROYECTOS DE ESTUDIOS, DISEÑOS Y/O CONSTRUCCIÓN DE PARQUES Y ESCENARIOS.</t>
  </si>
  <si>
    <t>Cambio planteado de acciones por inconsecuencia de las definidas inicialmente Procede solicitarlo a Oficina . A. de Planeación, y reprogramarlo.</t>
  </si>
  <si>
    <t xml:space="preserve">AS </t>
  </si>
  <si>
    <t>no fue eficaz</t>
  </si>
  <si>
    <t>Mediante correo electrónico, el 23 de abril se realizó la socialización del documento GUÍA PARA LA DEFINICIÓN DE PLAZOS DE EJECUCIÓN DE PROYECTOS DE ESTUDIO, DISEÑO Y/O CONSTRUCCIÓN, el cual se encuentra cargado en ISOLUCION, asociado al Listado Maestro de documentos del Proceso DISEÑO Y CONSTRUCCIÓN DE PARQUES Y ESCENARIOS. Para lo pertinente se adjunta correo electrónico y pantallazo de isolucion. Consultar ISOLUCION. Por lo anterior, se considera cumplida la acción propuesta.</t>
  </si>
  <si>
    <t>Actividad culminada con posterioridad al plazo previsto. Se evidenció documento de Guia aprobado formalmente el 12 de abril de 2019 y socialización del mismo.</t>
  </si>
  <si>
    <t>extemporanea</t>
  </si>
  <si>
    <t xml:space="preserve">Se recomienda continuar con el seguimiento de la actividad establecida.  Solicitar ampliar plazo de la actividad. </t>
  </si>
  <si>
    <t>no se evidencia seguimiiento de la actividad estabelcida. Proroga de la actividad</t>
  </si>
  <si>
    <t xml:space="preserve">No se observa seguimiento de la actividad por parte de la dependencia.  Solicitar ampliar plazo de la actividad. </t>
  </si>
  <si>
    <t xml:space="preserve">Es necesario documentar la incorporación de las clausulas que tienen previstas en los estudikos previos para la contratacion especiifca. </t>
  </si>
  <si>
    <t xml:space="preserve">Se evidencia cumplimiento de la actividad establecida.  </t>
  </si>
  <si>
    <t xml:space="preserve">Se formalizar dichos lineamientos en el sistema de gestión de calidad y publicarlos en Isoluicion. Prorroga de la actividad. </t>
  </si>
  <si>
    <t xml:space="preserve">DISEÑO Y CONSTRUCCIÓN DE PARQUES Y ESCENARIOS
#201792: Acción #1: Con plazo de ejecución a 31 de julio de 2019. No se evidencia plan de acción en el aplicativo, es necesario subir el plan de acción para dar soporte a la actividad establecida. Porcentaje de avance 50%.
                  Acción #2: Con plazo de ejecución a 8 de agosto de 2019. No se evidencia plan de acción en el aplicativo, es necesario subir el plan de acción para dar soporte a la actividad establecida. Porcentaje de avance 50%.
                  Acción #3: Con plazo de ejecución a 30 de diciembre de 2019. No se evidencia plan de acción en el aplicativo, es necesario subir el plan de acción para dar soporte a la actividad establecida. Porcentaje de avance 50%.
# 201787: Acción #1: Con plazo de ejecución a 30 de junio de 2019. No se observa seguimiento por parte de la dependencia. Es necesario solicitar prórroga de la actividad establecida. Porcentaje de avance 0%.
                   Acción #2: Con plazo de ejecución a 30 de de septiembre de 2019. No se observa seguimiento por parte de la dependencia. Es necesario adelantar las acciones necesarios para dar cumplimiento de la actividad establecida. Porcentaje de avance 0%.
#201760: Acción #1: Con plazo de ejecución a 20 de marzo de 2019.  Se observa seguimiento por parte de la dependencia y se evidencia cumplimiento de la actividad establecida. Porcentaje de avance 100%.
                  Acción #2: Con plazo de ejecución a 12 de diciembre de 2019. Se continua con el seguimiento de la actividad establecida. Porcentaje de avance 50%.
 </t>
  </si>
  <si>
    <t>* Requerimientos a los que la Subdirección Técnica de Construcciones aporta para respuesta:
                - Total recibidos: 14
                - Respuesta extemporánea: 4
                - Reiteración: 0
 * Requerimientos los cuales son consolidados por  la Subdirección Técnica de Construcciones con el aporte de otras áreas:
                - Total recibidos: 31
                - Respuesta extemporánea: 12
                - Reiteración: 0
 * Requerimientos exclusivos para respuesta de la Subdirección Técnica de Construcciones:
                - Total recibidos: 113
                - Respuesta extemporánea: 20
                - Reiteración: 1</t>
  </si>
  <si>
    <t>Se sugiere tener en cuenta los tiempos de respuesta para que en el trámite de revisión y firma no incurran en inclumientos o si es el caso poder tramitar la solicitud de prórroga de ser necesario.</t>
  </si>
  <si>
    <t>Los indicadores presentados para la Subdirección Técnica de Contrucciones se presentan así:
Indicador 1: Porcentaje de avance en la ejecución de obras de construcción y adecuación de parques y escenarios - Periocidad de medición mensual - se da cumplimiento a la meta establecida dentro de los tiempos programados tanto en ejecución como en presupuesto; tiene cumplimiento del 94,72% del 90% de la meta programada para el período evaluado. 
Indicador 2: Porcentaje de avance en la ejecución de proyectos de estudios y/o diseños de parques y escenarios - Periocidad de medición mensual - en el periodo evaluada se da cumplimiento a la meta establecida en cuanto al indicador establecido; tiene un cumplimiento del 91,48% del 90%  la meta programada. 
Indicador 3: Porcentaje de fallas de calidad o estabilidad de obra atendidas en construcción y adecuación de parques y escenarios - en la evaluación se onbervó que de las visitas realizadas surgieron fallas las cuales fueron tratas y en su mayor parte oficializadas para dar un cumplimiento del 91,66% del 90% de la meta programada.  
Indicador 4: Satisfacción de los usuarios con las obras de construcción y/o adecuación entregadas - Periocidad de medición anual - al momento del seguimiento no se ha presentado ejecución del mismo por su frecuencia de medición, se encuentra dentro de los tiempos sin inconveniente ni comentario alguno.</t>
  </si>
  <si>
    <t>Se recomienda tomar medidas de control frente a las acciones suscritas en los planes de mejoramiento con el fin de dar cumplimiento a las actividades en los tiempos establecidos y no incurrir en vencimientos al final de la vigencia 2019.</t>
  </si>
  <si>
    <t>Se realizará según instrucción</t>
  </si>
  <si>
    <t xml:space="preserve">Se realizará según instrucción
</t>
  </si>
  <si>
    <t>Es necesario dar continuidad al seguimiento realizado y tener en cuenta las vigencias programadas para el cumplimiento y crague de los soportes que respalden la gestión realizada.</t>
  </si>
  <si>
    <t xml:space="preserve">
* Se recomeinda continuar con los eguimientos realizados y fortalecer las medidas de control frente a la acciones suscritas en los planes de mejoramiento con el fin de dar cumplimiento a las actividades en los tiempos establecidos y no incurrir en vencimientos al final de la vigencia 2019
* Es necesario llevar el registro de los seguimientos realizados y los documentos que den soporte a cada uno de los avances realizados, de igual forma se recomienda realizar mesas de trabajo con las áreas involucradas en cada hallazgo para dar respuesta dentro de los tiempos establecidos.
</t>
  </si>
  <si>
    <t>* En el desarrollo del seguimiento se observó que la Subdirección Técnica de Construcciones viene trabajando para cumplir los compromisos establecidos al inicio de la vigencia, donde el Plan de Mejoramiento Externo (PME) tiene un cumplimiento del 83%; para el Plan de Mejoramiento Interno, es necesario tomar medidas de control frente a las acciones suscritas en los planes de mejoramiento con el fin de dar cumplimiento a las actividades en los tiempos establecidos y no incurrir en vencimientos al final de la vigencia 2019 puesto que su cumplimiento es del 25%; para el seguimiento de indicadores se identificó un cumplimento del 100% debido a la gestión puntual que el área ha realizado; así mismo la respuesta a ebtes de control muestra un cumplimiento del 82% reflejando la gestión realizada por esta subdirección.</t>
  </si>
  <si>
    <t xml:space="preserve">DISEÑO Y CONSTRUCCIÓN DE PARQUES Y ESCENARIOS:
#201759: Con plazo de ejecución a 28 de junio de 2019. Considerando que se determinó realizar mesas de trabajo, interdisciplinarias previo al inicio de la estructuración de los procesos de contratación, se recomienda en las evidencias estipular los procesos de contratación con este antecedente , la disciplina profesional de los participantes de las mesas de trabajo que se evidencien y las pautas de allí surgidas que hubiesen implementado para optimizar dichos procesos.  Es necesario solicitar la ampliación del  plazo de la actividad para  dar cumplimiento al plan de mejoramiento suscrito. 
#201757: Con plazo de ejecución a 28 de junio de 2019. Se evidenció la actualización y publicación en ISOLUCION de los formatos, para el Informe ejecutivo mensual de supervisión de proyectos y la Lista de chequeo del informe mensual de interventoria. V1 . Se recomienda aportar evidencias de la implementación y utilización de esta mejora , aportando copias de los informes debidamente diligenciados de supervisión e interventoría. Es necesario solicitar la ampliación del  plazo de la actividad para  dar cumplimiento al plan de mejoramiento suscrito. 
#201756: Acción #2: Con plazo de ejecución a 28 de junio de 2019. Si bien se documentó evidencias de las actividades mencionadas como parte de la gestión (directrices a los supervisores respecto a garantías en contratos, monitoreo para revisar el estado de los contratos 2019 , capacitación en SECOP II sobre del cómo y cuándo, deben cargar la información, procedimiento interno para la modificación al Plan Anual de Adquisiciones e información que se registra en el SECOP II, referente a los procesos de contratación); es necesario se evidencie verificaciones y resultados específicos del cargue efectuado de la información que se debe incorporar al SECOP II y ORFEO oportunamente respecto a las diferentes modalidades de contratos, para lo cual se sugiere efectuar un muestreo representativo y documentarlo. Es necesario solicitar la ampliación del  plazo de la actividad para  dar cumplimiento al plan de mejoramiento suscrito. 
#210755: Con plazo de ejecución a 28 de junio de 2019. Se evidenció reunión de seguimiento del 28 de febrero de 2019, asistencia a capacitación PAC, registros de los días 8 de marzo y 04 de abril de 2019, relacionados con mesas de trabajo de seguimiento de programación de pagos y cumplimiento PAC. En acta de la STC del 08 de marzo de 2019, se mencionó que se programarán reuniones mensuales de seguimiento antes de las fechas límite de órdenes de pago; al respecto no se evidenció realización de las reuniones de mayo, ni junio de 2019, ni seguimiento a todos los restantes compromisos establecidos en acta de reunión de marzo. No se evidenció acta de reunión del 04 de abril de 2019. Considerando que no se apreciaron, se recomienda presentar cifras mensuales de lo programado vs lo ejecutado del PAC de la STC e informar sobre cumplimiento y efectividad de las medidas tomadas. Es necesario solicitar la ampliación del  plazo de la actividad para  dar cumplimiento al plan de mejoramiento suscrito. 
#201754: Acción #1: Con plazo de ejecución a 28 de junio de 2019. No se observa seguimiento de la actividad. Es necesario solicitar la ampliación del  plazo de la actividad para  dar cumplimiento al plan de mejoramiento suscrito. Porcentaje de avance 0%.
Acción #2: Con plazo de ejecución a 28 de junio de 2019. Se evidencia tratamiento de temas relativos para mejora de estudios previos para procesos de selección de contratistas, en documentos aportados de Acta del 7 de marzo de 2019, Acta 28 marzo 2019, correo de retroalimentación del 29 de mayo de 2019. No se evidenció seguimiento a todos los compromisos descritos en dichas actas y sus efectos concretos en mejoramiento de las condiciones para contratar. Se sugiere identificar en tiempo previo al inicio de la estructuración de los procesos de contratación específicos (referenciarlos), las mesas de trabajo y las recomendaciones que se hubiesen efectuado de mejoras para los documentos de condiciones, incorporación efectiva de las mismas y en general medidas implementadas para mejorar aspectos señalados en la descripción del Hallazgo, también para contratos en desarrollo y sus efectos. Es necesario solicitar la ampliación del  plazo de la actividad para  dar cumplimiento al plan de mejoramiento suscrito. Porcentaje de avance 50%
#201753: Acción #2: Con plazo de ejecución a 28 de junio de 2019.No se evidencia seguimiento periódico y aleatorio al cumplimiento de los lineamientos para el manejo de la gestión documental ni los resultados. Se recomienda evidenciar implementación de esta medida con la debida periodicidad mínima y tomas de muestras representativas. Es necesario solicitar la ampliación del  plazo de la actividad para  dar cumplimiento al plan de mejoramiento suscrito. 
#210752: Con plazo de ejecución a 28 de junio de 2019. Se recomienda evidenciar la realización de mesas de trabajo interdisciplinarias y previo al inicio de la estructuración de los procesos de contratación, especificando en las actas cuales fueron los procesos del plan de adquisición o contratación cubiertos, los estudios previos tratados, los resultados de estas y los efectos en mejoramiento. Es necesario solicitar la ampliación del  plazo de la actividad para  dar cumplimiento al plan de mejoramiento suscrito. 
#201751: Acción #1:  Con plazo de ejecución a 28 de junio de 2019.Es necesario documentar la incorporación de las cláusulas que tienen previstas en los estudios previos para la contratación específica. Es necesario solicitar la ampliación del  plazo de la actividad para  dar cumplimiento al plan de mejoramiento suscrito. 
#210750: Con plazo de ejecución a 28 de junio de 2019. Se recomienda, previa revisión del Subdirector T. de Construcciones, formalizar en el sistema de gestión de la calidad los lineamientos para la STC, publicarlos en el aplicativo ISOLUCIÖN y socializarlos entre todos los funcionarios de planta de la Subdirección y de quienes deban participar en desarrollo y control del mismo; y evidenciar lo anterior y su implementación. Es necesario solicitar la ampliación del  plazo de la actividad para  dar cumplimiento al plan de mejoramiento suscrito. 
#210749: Con plazo de ejecución a 28 de junio de 2019.Después de la revisión del 29 del mes de marzo de 2019 reportada en acta, No se evidencian revisiones mensuales del Plan Anual de Adquisiciones y su ejecución, establecidas como compromisos en actas de reunión, y de sus resultados. Se recomienda hacerlo. Es necesario solicitar la ampliación del  plazo de la actividad para  dar cumplimiento al plan de mejoramiento suscrito. 
#537: Con plazo de ejecución a 1 de abril de 2019. Actividad con avance, no culminada dentro del plazo previsto. Es necesario solicitar la ampliación del  plazo de la actividad para  dar cumplimiento al plan de mejoramiento suscrito. 
#533: Con plazo de ejecución a 1 de abril de 2019. Actividad con avance, no culminada dentro del plazo previsto. Se recomienda gestionar celeridad. Es necesario solicitar la ampliación del  plazo de la actividad para  dar cumplimiento al plan de mejoramiento suscrito. 
#531: Con plazo de ejecución a 1 de abril de 2019. Actividad con avance, no culminada dentro del plazo previsto. Se recomienda gestionar celeridad.. Es necesario solicitar la ampliación del  plazo de la actividad para  dar cumplimiento al plan de mejoramiento suscrito. 
#436: Con plazo de ejecución a 1 de abril de 2019. Actividad con avance, no culminada dentro del plazo previsto. Se recomienda gestionar celeridad.. Es necesario solicitar la ampliación del  plazo de la actividad para  dar cumplimiento al plan de mejoramiento suscrito. 
</t>
  </si>
  <si>
    <t xml:space="preserve">
DISEÑO Y CONSTRUCCIÓN DE PARQUES Y ESCENARIOS:
#201761: Con plazo de ejecución a 28 de junio de 2019. Se evidencia cumplimiento de la actividad establecida con las mesas de trabajo correspondientes. Porcentaje de avance 100%. 
#201674: Con plazo de ejecución a 31 de enero de 2019. Dentro de la Ficha Técnica anexa , "3.2.3. Obligaciones del Contratista" ( pagina 18 ) de los procesos de selección de obra mediante licitación pública adelantados por la Subdirección Técnica de Construcciones, se apreció la obligación para realizar acciones de coordinación. Se evidencia cumplimiento de la actividad establecida. Porcentaje de avance 100%. 
#536:  Con plazo de ejecución a 1 de marzo de  2019. Se evidenció documentado y formalizado el procedimiento ESTRUCTURACIÓN DE CONTRATOS PARA ESTUDIOS, DISEÑO Y/O CONSTRUCCIÓN DE PARQUES Y ESCENARIOS en su versión 1, aprobado el 08 de enero de 2019. Se evidencia cumplimiento de la actividad establecida. Porcentaje de avance 100%. 
#535: Con plazo de ejecución a 31 de diciembre de 2018. Se evidencia cumplimiento de la actividad de forma extemporánea. Porcentaje de avance 100%.
#308: Con plazo de ejecución a 1 de abril de 2019. Actividad culminada con posterioridad al plazo previsto. Se evidenció documento de Guía aprobado formalmente el 12 de abril de 2019 y socialización del mismo. Porcentaje de avance 100%.
</t>
  </si>
  <si>
    <t>3.3.1.2.2- Acción #1: con plazo de ejecución a 30/06/2019:  Al momento del seguimiento se observa gestión en la relación del Plan de Mejoramiento Externo suministrado por el área, mas no se evidencia soportes que lo certifiquen; avance 50%</t>
  </si>
  <si>
    <t>Se recomienda que se tome en cuenta las observaciones realizadas por la Oficina de Control Interno y de ser el caso, tener en cuenta las fechas establecidas en la Resolución 012 de febrero del 28 de 2018, de la Contraloría de Bogotá (CB), -"Se podrá modificar la acción por una sola vez, justificada, por escrito, 30 días hábiles antes de la terminación prevista. La terminación se podrá adicionar hasta 6 meses más."</t>
  </si>
  <si>
    <t xml:space="preserve">
El proceso contaba con un total de 49 acciones abiertas, de las cuales la Contraloría de Bogotá cerró 38 acciones en el informe final del PAD 2019 Auditoría de Regularidad. 
Auditoría Regular PAD 2018, COD 1, periodo auditado 2017:
Hallazgos de responsabilidad exclusiva 11:
-3.1.3.1.2  - Acción #1: con plazo de ejecución a 30/03/2019: La acción se consideró cumplida dentro de términos. Se evidenció lo concerniente con la actualización de la matriz legal de cumplimiento del proceso DISEÑO Y CONSTRUCCION DE PARQUES Y ESCENARIOS, mediante memorando 186933 del 27 de marzo de 2019. . La matriz  se encuentra publicada en el aplicativo ISOlucion del IDRD. Porcentaje de avance 100%
-3.1.3.1.4  - Acción #1: con plazo de ejecución a 30/06/2019: Acción considerada cumplida dentro de términos.  Efectuada gestión de seguimiento a situación de los pisos de caucho relacionados con el contrato 4208 de 2016  y  requerimientos, se corrigieron las falencias de estabilidad de las obras, registradas en  informe de subsanación del 10 de agosto de 2018  (Radicado.20182100230162) de la interventoría externa correspondiente. Se evidenció informes con visitas de diciembre de 2018 y enero de 2019. Porcentaje de avance 100%
                   -Acción #2: con plazo de ejecución a 30/06/2019: Acción considerada cumplida dentro de términos. Evidencias anexas. Se adelantaron las actuaciones administrativas que fueron efectivas para corregir las deficiencias identificadas en la etapa post contractual del contrato 4208 de 2016,  registradas en  informe de subsanación del 10 de agosto de 2018  (Radicado.20182100230162)Porcentaje de avance 100%
-3.1.3.3.1  - Acción #1: con plazo de ejecución a 30/06/2019: Acción considerada cumplida dentro de términos. Se aclaró y corrigió lo referente con el AIU de los contratos, mediante  modificaciones, liquidaciones y ajustes a las liquidaciones de los contratos.Porcentaje de avance 100%
-3.1.3.3.3 - Acción #1: con plazo de ejecución a 30/06/2019: Considerada cumplida dentro de términos. Se monitorea ejecución contractual de los proyectos, reflejada en  las matrices de seguimiento mensual que lleva la Subdirección Técnica de Construcciones. Porcentaje de avance 100%
-3.1.3.3.4 - Acción #1: con plazo de ejecución a 30/06/2019: Acción considerada cumplida dentro de términos.  Se adelantaron las actuaciones administrativas que fueron efectivas para corregir las deficiencias identificadas en la etapa post contractual del contrato 4212 de 2016. Se efectuaron requerimientos, seguimiento a los mismos, reparación de las obras por parte del contratista, verificación de interventoria e informe donde se registraron resultados. Porcentaje de avance 100%
-3.1.3.24.1 - Acción #2: con plazo de ejecución a 30/06/2019: La acción se consideró cumplida dentro de términos. Se evidenció el formato "Ficha  Preliminar para la estructuración  de procesos de contratación de la STC" creado para efectuar análisis de previabilidad. Ficha que se encuentra publicada en el aplicativo ISOlucion del IDRD, e iniciada su implementación.  Porcentaje de avance 100%
-3.1.4.7.1 - Acción #2: con plazo de ejecución a 25/07/2019: Acción con avance  dentro de términos. Se verifican memorandos  enviados al Área de presupuesto con las solicitudes.. Porcentaje de avance 95%
-3.2.1.1.3 - Acción #2: con plazo de ejecución a 30/06/2019:Acción considerada cumplida dentro de términos. Se produjeron  actos administrativos para adquisición de los inmuebles de la Hacienda los Molinos,  como fueron las resoluciones de oferta, de compra y expropiación por vía administrativa.  Porcentaje de avance 100%
-3.3.2.3- Acción #2: con plazo de ejecución a 19/12/2019:  Acción con avance  dentro de términos. Se verifican actas de reunión  sobre el PAC. Porcentaje de avance 50%
PLAN DE MEJORAMIENTO DE LA VEEDURIA 
4.1.2: con plazo de ejecución a 21/12/2018: Se evidencia la elaboración de la ficha, publicada en el aplicativo ISOlucion el 4 de abril de 2019. Acción cumplida fuera del plazo de compromiso. Porcentaje de avance 100%.
4.1.5. con plazo de ejecución a 27/07/2019: Se evidencia la implementación  del formato "Concepto previo y favorable de Construcciones" de acuerdo al procedimiento interno de CONCEPTO PREVIO Y FAVORABLE PARA LA INTERVENCION DE FONDOS DE SARROLLO LOCAL. Se evidencia documento  de seguimiento. Porcentaje de avance 90%.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</si>
</sst>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6"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name val="Arial"/>
      <family val="2"/>
    </font>
    <font>
      <b/>
      <sz val="13"/>
      <color theme="1"/>
      <name val="Arial"/>
      <family val="2"/>
    </font>
    <font>
      <b/>
      <sz val="12"/>
      <name val="Arial"/>
      <family val="2"/>
    </font>
    <font>
      <sz val="12"/>
      <color rgb="FFFF0000"/>
      <name val="Arial"/>
      <family val="2"/>
    </font>
    <font>
      <sz val="10"/>
      <color rgb="FF000000"/>
      <name val="Arial"/>
      <family val="2"/>
    </font>
    <font>
      <sz val="10"/>
      <name val="Arial"/>
      <family val="2"/>
    </font>
    <font>
      <sz val="10"/>
      <color theme="1"/>
      <name val="Arial"/>
      <family val="2"/>
    </font>
  </fonts>
  <fills count="17">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
      <patternFill patternType="solid">
        <fgColor rgb="FFFFFFFF"/>
        <bgColor indexed="64"/>
      </patternFill>
    </fill>
    <fill>
      <patternFill patternType="solid">
        <fgColor theme="0" tint="-0.249977111117893"/>
        <bgColor indexed="64"/>
      </patternFill>
    </fill>
    <fill>
      <patternFill patternType="solid">
        <fgColor theme="9"/>
        <bgColor indexed="64"/>
      </patternFill>
    </fill>
    <fill>
      <patternFill patternType="solid">
        <fgColor rgb="FFFFFF00"/>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right style="thick">
        <color auto="1"/>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9" fontId="2" fillId="0" borderId="0" applyFont="0" applyFill="0" applyBorder="0" applyAlignment="0" applyProtection="0"/>
  </cellStyleXfs>
  <cellXfs count="230">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9" fontId="9" fillId="5"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3" fillId="0" borderId="0" xfId="0" applyFont="1" applyAlignment="1" applyProtection="1">
      <protection locked="0"/>
    </xf>
    <xf numFmtId="9" fontId="9" fillId="2" borderId="15" xfId="1"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0" fontId="22" fillId="0" borderId="0" xfId="0" applyFont="1" applyAlignment="1" applyProtection="1">
      <alignment vertical="center"/>
      <protection locked="0"/>
    </xf>
    <xf numFmtId="9" fontId="23" fillId="13" borderId="47" xfId="0" applyNumberFormat="1" applyFont="1" applyFill="1" applyBorder="1" applyAlignment="1">
      <alignment horizontal="center" vertical="center" wrapText="1"/>
    </xf>
    <xf numFmtId="9" fontId="23" fillId="13" borderId="48" xfId="0" applyNumberFormat="1" applyFont="1" applyFill="1" applyBorder="1" applyAlignment="1">
      <alignment horizontal="center" vertical="center" wrapText="1"/>
    </xf>
    <xf numFmtId="0" fontId="24" fillId="0" borderId="0" xfId="0" applyFont="1"/>
    <xf numFmtId="0" fontId="25" fillId="0" borderId="0" xfId="0" applyFont="1"/>
    <xf numFmtId="14" fontId="25" fillId="0" borderId="0" xfId="0" applyNumberFormat="1" applyFont="1"/>
    <xf numFmtId="0" fontId="25" fillId="0" borderId="0" xfId="0" applyFont="1" applyAlignment="1">
      <alignment horizontal="center"/>
    </xf>
    <xf numFmtId="14" fontId="25" fillId="0" borderId="0" xfId="0" applyNumberFormat="1" applyFont="1" applyAlignment="1">
      <alignment horizontal="right"/>
    </xf>
    <xf numFmtId="9" fontId="0" fillId="0" borderId="0" xfId="0" applyNumberFormat="1"/>
    <xf numFmtId="0" fontId="25" fillId="14" borderId="1" xfId="0" applyFont="1" applyFill="1" applyBorder="1"/>
    <xf numFmtId="0" fontId="25" fillId="14" borderId="1" xfId="0" applyFont="1" applyFill="1" applyBorder="1" applyAlignment="1">
      <alignment horizontal="center"/>
    </xf>
    <xf numFmtId="14" fontId="25" fillId="14" borderId="1" xfId="0" applyNumberFormat="1" applyFont="1" applyFill="1" applyBorder="1"/>
    <xf numFmtId="0" fontId="24" fillId="14" borderId="1" xfId="0" applyFont="1" applyFill="1" applyBorder="1"/>
    <xf numFmtId="9" fontId="0" fillId="14" borderId="1" xfId="0" applyNumberFormat="1" applyFill="1" applyBorder="1"/>
    <xf numFmtId="0" fontId="0" fillId="14" borderId="1" xfId="0" applyFill="1" applyBorder="1"/>
    <xf numFmtId="0" fontId="25" fillId="6" borderId="1" xfId="0" applyFont="1" applyFill="1" applyBorder="1" applyAlignment="1">
      <alignment horizontal="right"/>
    </xf>
    <xf numFmtId="0" fontId="25" fillId="6" borderId="1" xfId="0" applyFont="1" applyFill="1" applyBorder="1" applyAlignment="1">
      <alignment horizontal="center"/>
    </xf>
    <xf numFmtId="0" fontId="25" fillId="6" borderId="1" xfId="0" applyFont="1" applyFill="1" applyBorder="1"/>
    <xf numFmtId="0" fontId="0" fillId="15" borderId="1" xfId="0" applyFill="1" applyBorder="1"/>
    <xf numFmtId="0" fontId="0" fillId="16" borderId="1" xfId="0" applyFill="1" applyBorder="1"/>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20" fillId="6" borderId="37" xfId="0" applyFont="1" applyFill="1" applyBorder="1" applyAlignment="1" applyProtection="1">
      <alignment horizontal="center" vertical="center" wrapText="1"/>
    </xf>
    <xf numFmtId="0" fontId="20" fillId="6" borderId="38" xfId="0"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21" fillId="0" borderId="27" xfId="0" applyFont="1" applyBorder="1" applyAlignment="1" applyProtection="1">
      <alignment horizontal="justify" vertical="top" wrapText="1"/>
      <protection locked="0"/>
    </xf>
    <xf numFmtId="0" fontId="3" fillId="0" borderId="0" xfId="0" applyFont="1" applyBorder="1" applyAlignment="1" applyProtection="1">
      <alignment horizontal="justify" vertical="top" wrapText="1"/>
      <protection locked="0"/>
    </xf>
    <xf numFmtId="0" fontId="3" fillId="0" borderId="28" xfId="0" applyFont="1" applyBorder="1" applyAlignment="1" applyProtection="1">
      <alignment horizontal="justify" vertical="top" wrapText="1"/>
      <protection locked="0"/>
    </xf>
    <xf numFmtId="0" fontId="3" fillId="0" borderId="27" xfId="0" applyFont="1" applyBorder="1" applyAlignment="1" applyProtection="1">
      <alignment horizontal="justify" vertical="top" wrapText="1"/>
      <protection locked="0"/>
    </xf>
    <xf numFmtId="0" fontId="3" fillId="0" borderId="17"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46" xfId="0" applyFont="1" applyBorder="1" applyAlignment="1" applyProtection="1">
      <alignment horizontal="justify" vertical="top" wrapText="1"/>
      <protection locked="0"/>
    </xf>
    <xf numFmtId="0" fontId="3" fillId="8" borderId="16" xfId="0" applyFont="1" applyFill="1" applyBorder="1" applyAlignment="1" applyProtection="1">
      <alignment horizontal="justify" vertical="center" wrapText="1"/>
    </xf>
    <xf numFmtId="0" fontId="3" fillId="8" borderId="5" xfId="0" applyFont="1" applyFill="1" applyBorder="1" applyAlignment="1" applyProtection="1">
      <alignment horizontal="justify" vertical="center" wrapText="1"/>
    </xf>
    <xf numFmtId="0" fontId="3" fillId="8" borderId="31"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10" borderId="18" xfId="0" applyFont="1" applyFill="1" applyBorder="1" applyAlignment="1" applyProtection="1">
      <alignment horizontal="justify" vertical="center" wrapText="1"/>
    </xf>
    <xf numFmtId="0" fontId="1" fillId="0" borderId="20" xfId="0" applyFont="1" applyBorder="1" applyAlignment="1" applyProtection="1">
      <alignment horizontal="justify" vertical="center" wrapText="1"/>
      <protection locked="0"/>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44" xfId="0" applyFont="1" applyBorder="1" applyAlignment="1" applyProtection="1">
      <alignment horizontal="justify" vertical="center" wrapText="1"/>
      <protection locked="0"/>
    </xf>
    <xf numFmtId="0" fontId="15" fillId="0" borderId="45" xfId="0" applyFont="1" applyBorder="1" applyAlignment="1" applyProtection="1">
      <alignment horizontal="justify" vertical="center" wrapText="1"/>
      <protection locked="0"/>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4"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zoomScaleNormal="100" workbookViewId="0">
      <selection activeCell="B6" sqref="B6:H6"/>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6" t="s">
        <v>54</v>
      </c>
      <c r="B1" s="96"/>
      <c r="C1" s="96"/>
      <c r="D1" s="96"/>
      <c r="E1" s="96"/>
      <c r="F1" s="96"/>
      <c r="G1" s="96"/>
      <c r="H1" s="96"/>
    </row>
    <row r="3" spans="1:8" ht="33.75" customHeight="1" x14ac:dyDescent="0.25">
      <c r="A3" s="97" t="s">
        <v>0</v>
      </c>
      <c r="B3" s="98"/>
      <c r="C3" s="37" t="s">
        <v>104</v>
      </c>
      <c r="D3" s="99" t="s">
        <v>1</v>
      </c>
      <c r="E3" s="99"/>
      <c r="F3" s="100">
        <f ca="1">TODAY()</f>
        <v>43698</v>
      </c>
      <c r="G3" s="100"/>
      <c r="H3" s="100"/>
    </row>
    <row r="4" spans="1:8" ht="5.0999999999999996" customHeight="1" x14ac:dyDescent="0.25">
      <c r="A4" s="2"/>
      <c r="D4" s="3"/>
      <c r="E4" s="3"/>
      <c r="F4" s="4"/>
      <c r="G4" s="4"/>
    </row>
    <row r="5" spans="1:8" ht="26.1" customHeight="1" x14ac:dyDescent="0.25">
      <c r="A5" s="5" t="s">
        <v>2</v>
      </c>
      <c r="B5" s="101" t="s">
        <v>110</v>
      </c>
      <c r="C5" s="101"/>
      <c r="D5" s="101"/>
      <c r="E5" s="101"/>
      <c r="F5" s="101"/>
      <c r="G5" s="101"/>
      <c r="H5" s="101"/>
    </row>
    <row r="6" spans="1:8" ht="26.1" customHeight="1" x14ac:dyDescent="0.25">
      <c r="A6" s="5" t="s">
        <v>55</v>
      </c>
      <c r="B6" s="93" t="s">
        <v>111</v>
      </c>
      <c r="C6" s="94"/>
      <c r="D6" s="94"/>
      <c r="E6" s="94"/>
      <c r="F6" s="94"/>
      <c r="G6" s="94"/>
      <c r="H6" s="95"/>
    </row>
    <row r="7" spans="1:8" ht="15" customHeight="1" thickBot="1" x14ac:dyDescent="0.3"/>
    <row r="8" spans="1:8" s="14" customFormat="1" ht="30" customHeight="1" thickTop="1" x14ac:dyDescent="0.25">
      <c r="A8" s="64" t="s">
        <v>84</v>
      </c>
      <c r="B8" s="65"/>
      <c r="C8" s="65"/>
      <c r="D8" s="65"/>
      <c r="E8" s="65"/>
      <c r="F8" s="65"/>
      <c r="G8" s="65"/>
      <c r="H8" s="66"/>
    </row>
    <row r="9" spans="1:8" s="15" customFormat="1" ht="39.950000000000003" customHeight="1" x14ac:dyDescent="0.25">
      <c r="A9" s="67" t="s">
        <v>20</v>
      </c>
      <c r="B9" s="68"/>
      <c r="C9" s="68"/>
      <c r="D9" s="69"/>
      <c r="E9" s="33" t="s">
        <v>22</v>
      </c>
      <c r="F9" s="33" t="s">
        <v>23</v>
      </c>
      <c r="G9" s="33" t="s">
        <v>24</v>
      </c>
      <c r="H9" s="34" t="s">
        <v>78</v>
      </c>
    </row>
    <row r="10" spans="1:8" s="15" customFormat="1" ht="30" customHeight="1" x14ac:dyDescent="0.25">
      <c r="A10" s="61" t="s">
        <v>18</v>
      </c>
      <c r="B10" s="62"/>
      <c r="C10" s="62"/>
      <c r="D10" s="63"/>
      <c r="E10" s="7">
        <f>+PME!D10</f>
        <v>13</v>
      </c>
      <c r="F10" s="7">
        <f>+PME!H11</f>
        <v>10</v>
      </c>
      <c r="G10" s="7">
        <f>+PME!D12</f>
        <v>9</v>
      </c>
      <c r="H10" s="39">
        <f>+G10/F10</f>
        <v>0.9</v>
      </c>
    </row>
    <row r="11" spans="1:8" s="15" customFormat="1" ht="30" customHeight="1" x14ac:dyDescent="0.25">
      <c r="A11" s="61" t="s">
        <v>19</v>
      </c>
      <c r="B11" s="62"/>
      <c r="C11" s="62"/>
      <c r="D11" s="63"/>
      <c r="E11" s="7">
        <f>+PMI!D15</f>
        <v>23</v>
      </c>
      <c r="F11" s="7">
        <f>+PMI!H16</f>
        <v>20</v>
      </c>
      <c r="G11" s="7">
        <f>+PMI!D17</f>
        <v>5</v>
      </c>
      <c r="H11" s="16">
        <f>+G11/F11</f>
        <v>0.25</v>
      </c>
    </row>
    <row r="12" spans="1:8" s="15" customFormat="1" ht="30" customHeight="1" x14ac:dyDescent="0.25">
      <c r="A12" s="61" t="s">
        <v>47</v>
      </c>
      <c r="B12" s="62"/>
      <c r="C12" s="62"/>
      <c r="D12" s="63"/>
      <c r="E12" s="7">
        <f>+MRG!D11</f>
        <v>6</v>
      </c>
      <c r="F12" s="7">
        <f>+MRG!H12</f>
        <v>6</v>
      </c>
      <c r="G12" s="7">
        <f>+MRG!D13</f>
        <v>4</v>
      </c>
      <c r="H12" s="16">
        <f>+G12/F12</f>
        <v>0.66666666666666663</v>
      </c>
    </row>
    <row r="13" spans="1:8" s="15" customFormat="1" ht="30" customHeight="1" thickBot="1" x14ac:dyDescent="0.3">
      <c r="A13" s="70" t="s">
        <v>28</v>
      </c>
      <c r="B13" s="71"/>
      <c r="C13" s="71"/>
      <c r="D13" s="72"/>
      <c r="E13" s="17">
        <f>SUM(E10:E12)</f>
        <v>42</v>
      </c>
      <c r="F13" s="17">
        <f>SUM(F10:F12)</f>
        <v>36</v>
      </c>
      <c r="G13" s="17">
        <f>SUM(G10:G12)</f>
        <v>18</v>
      </c>
      <c r="H13" s="18">
        <f>+G13/F13</f>
        <v>0.5</v>
      </c>
    </row>
    <row r="14" spans="1:8" s="14" customFormat="1" ht="18.75" thickTop="1" x14ac:dyDescent="0.25"/>
    <row r="15" spans="1:8" s="14" customFormat="1" ht="18.75" thickBot="1" x14ac:dyDescent="0.3"/>
    <row r="16" spans="1:8" s="15" customFormat="1" ht="126.75" thickTop="1" x14ac:dyDescent="0.25">
      <c r="A16" s="87" t="s">
        <v>20</v>
      </c>
      <c r="B16" s="88"/>
      <c r="C16" s="88"/>
      <c r="D16" s="89"/>
      <c r="E16" s="35" t="s">
        <v>25</v>
      </c>
      <c r="F16" s="35" t="s">
        <v>26</v>
      </c>
      <c r="G16" s="35" t="s">
        <v>27</v>
      </c>
      <c r="H16" s="36" t="s">
        <v>78</v>
      </c>
    </row>
    <row r="17" spans="1:8" s="15" customFormat="1" ht="30" customHeight="1" x14ac:dyDescent="0.25">
      <c r="A17" s="61" t="s">
        <v>51</v>
      </c>
      <c r="B17" s="62"/>
      <c r="C17" s="62"/>
      <c r="D17" s="63"/>
      <c r="E17" s="7">
        <f>+MRG!D20</f>
        <v>4</v>
      </c>
      <c r="F17" s="7">
        <f>+MRG!H20</f>
        <v>3</v>
      </c>
      <c r="G17" s="7">
        <f>+MRG!D21</f>
        <v>3</v>
      </c>
      <c r="H17" s="16">
        <f>+G17/F17</f>
        <v>1</v>
      </c>
    </row>
    <row r="18" spans="1:8" s="15" customFormat="1" ht="30" customHeight="1" x14ac:dyDescent="0.25">
      <c r="A18" s="61" t="s">
        <v>48</v>
      </c>
      <c r="B18" s="62"/>
      <c r="C18" s="62"/>
      <c r="D18" s="63"/>
      <c r="E18" s="7">
        <f>+IGC!D9</f>
        <v>3</v>
      </c>
      <c r="F18" s="7">
        <f>+IGC!H9</f>
        <v>3</v>
      </c>
      <c r="G18" s="7">
        <f>+IGC!D10</f>
        <v>3</v>
      </c>
      <c r="H18" s="16">
        <f>+G18/F18</f>
        <v>1</v>
      </c>
    </row>
    <row r="19" spans="1:8" s="15" customFormat="1" ht="30" customHeight="1" thickBot="1" x14ac:dyDescent="0.3">
      <c r="A19" s="70" t="s">
        <v>29</v>
      </c>
      <c r="B19" s="71"/>
      <c r="C19" s="71"/>
      <c r="D19" s="72"/>
      <c r="E19" s="17">
        <f>SUM(E17:E18)</f>
        <v>7</v>
      </c>
      <c r="F19" s="17">
        <f>SUM(F17:F18)</f>
        <v>6</v>
      </c>
      <c r="G19" s="17">
        <f>SUM(G17:G18)</f>
        <v>6</v>
      </c>
      <c r="H19" s="18">
        <f>+G19/F19</f>
        <v>1</v>
      </c>
    </row>
    <row r="20" spans="1:8" s="14" customFormat="1" ht="18.75" thickTop="1" x14ac:dyDescent="0.25"/>
    <row r="21" spans="1:8" s="14" customFormat="1" ht="18.75" thickBot="1" x14ac:dyDescent="0.3"/>
    <row r="22" spans="1:8" s="15" customFormat="1" ht="54.75" thickTop="1" x14ac:dyDescent="0.25">
      <c r="A22" s="87" t="s">
        <v>20</v>
      </c>
      <c r="B22" s="88"/>
      <c r="C22" s="88"/>
      <c r="D22" s="88"/>
      <c r="E22" s="89"/>
      <c r="F22" s="35" t="s">
        <v>79</v>
      </c>
      <c r="G22" s="35" t="s">
        <v>49</v>
      </c>
      <c r="H22" s="19" t="s">
        <v>80</v>
      </c>
    </row>
    <row r="23" spans="1:8" s="15" customFormat="1" ht="30" customHeight="1" thickBot="1" x14ac:dyDescent="0.3">
      <c r="A23" s="90" t="s">
        <v>52</v>
      </c>
      <c r="B23" s="91"/>
      <c r="C23" s="91"/>
      <c r="D23" s="91"/>
      <c r="E23" s="92"/>
      <c r="F23" s="20">
        <f>+RECE!D9</f>
        <v>113</v>
      </c>
      <c r="G23" s="20">
        <f>+RECE!D10</f>
        <v>93</v>
      </c>
      <c r="H23" s="31">
        <f>G23/F23</f>
        <v>0.82300884955752207</v>
      </c>
    </row>
    <row r="24" spans="1:8" s="14" customFormat="1" ht="18.75" thickTop="1" x14ac:dyDescent="0.25"/>
    <row r="25" spans="1:8" s="14" customFormat="1" ht="18.75" thickBot="1" x14ac:dyDescent="0.3"/>
    <row r="26" spans="1:8" s="15" customFormat="1" ht="30" customHeight="1" thickTop="1" thickBot="1" x14ac:dyDescent="0.3">
      <c r="A26" s="73" t="s">
        <v>81</v>
      </c>
      <c r="B26" s="74"/>
      <c r="C26" s="74"/>
      <c r="D26" s="74"/>
      <c r="E26" s="21">
        <f>E13+E19+E23</f>
        <v>49</v>
      </c>
      <c r="F26" s="21">
        <f>F13+F19+F23</f>
        <v>155</v>
      </c>
      <c r="G26" s="22">
        <f>G13+G19+G23</f>
        <v>117</v>
      </c>
      <c r="H26" s="23">
        <f>G26/F26</f>
        <v>0.75483870967741939</v>
      </c>
    </row>
    <row r="27" spans="1:8" s="14" customFormat="1" ht="18.75" thickTop="1" x14ac:dyDescent="0.25"/>
    <row r="28" spans="1:8" s="14" customFormat="1" ht="18" x14ac:dyDescent="0.25"/>
    <row r="29" spans="1:8" s="14" customFormat="1" ht="18" x14ac:dyDescent="0.25"/>
    <row r="30" spans="1:8" s="14" customFormat="1" ht="18" x14ac:dyDescent="0.25"/>
    <row r="31" spans="1:8" s="14" customFormat="1" ht="18" x14ac:dyDescent="0.25"/>
    <row r="32" spans="1:8" s="14" customFormat="1" ht="18" x14ac:dyDescent="0.25"/>
    <row r="33" spans="1:8" s="14" customFormat="1" ht="18" x14ac:dyDescent="0.25"/>
    <row r="34" spans="1:8" s="14" customFormat="1" ht="18" x14ac:dyDescent="0.25"/>
    <row r="35" spans="1:8" s="14" customFormat="1" ht="18.75" thickBot="1" x14ac:dyDescent="0.3"/>
    <row r="36" spans="1:8" ht="15.75" thickTop="1" x14ac:dyDescent="0.25">
      <c r="A36" s="75" t="s">
        <v>112</v>
      </c>
      <c r="B36" s="76"/>
      <c r="C36" s="76"/>
      <c r="D36" s="76"/>
      <c r="E36" s="81" t="s">
        <v>101</v>
      </c>
      <c r="F36" s="81"/>
      <c r="G36" s="81"/>
      <c r="H36" s="82"/>
    </row>
    <row r="37" spans="1:8" x14ac:dyDescent="0.25">
      <c r="A37" s="77"/>
      <c r="B37" s="78"/>
      <c r="C37" s="78"/>
      <c r="D37" s="78"/>
      <c r="E37" s="83"/>
      <c r="F37" s="83"/>
      <c r="G37" s="83"/>
      <c r="H37" s="84"/>
    </row>
    <row r="38" spans="1:8" x14ac:dyDescent="0.25">
      <c r="A38" s="77"/>
      <c r="B38" s="78"/>
      <c r="C38" s="78"/>
      <c r="D38" s="78"/>
      <c r="E38" s="83"/>
      <c r="F38" s="83"/>
      <c r="G38" s="83"/>
      <c r="H38" s="84"/>
    </row>
    <row r="39" spans="1:8" x14ac:dyDescent="0.25">
      <c r="A39" s="77"/>
      <c r="B39" s="78"/>
      <c r="C39" s="78"/>
      <c r="D39" s="78"/>
      <c r="E39" s="83"/>
      <c r="F39" s="83"/>
      <c r="G39" s="83"/>
      <c r="H39" s="84"/>
    </row>
    <row r="40" spans="1:8" x14ac:dyDescent="0.25">
      <c r="A40" s="77"/>
      <c r="B40" s="78"/>
      <c r="C40" s="78"/>
      <c r="D40" s="78"/>
      <c r="E40" s="83"/>
      <c r="F40" s="83"/>
      <c r="G40" s="83"/>
      <c r="H40" s="84"/>
    </row>
    <row r="41" spans="1:8" x14ac:dyDescent="0.25">
      <c r="A41" s="77"/>
      <c r="B41" s="78"/>
      <c r="C41" s="78"/>
      <c r="D41" s="78"/>
      <c r="E41" s="83"/>
      <c r="F41" s="83"/>
      <c r="G41" s="83"/>
      <c r="H41" s="84"/>
    </row>
    <row r="42" spans="1:8" x14ac:dyDescent="0.25">
      <c r="A42" s="77"/>
      <c r="B42" s="78"/>
      <c r="C42" s="78"/>
      <c r="D42" s="78"/>
      <c r="E42" s="83"/>
      <c r="F42" s="83"/>
      <c r="G42" s="83"/>
      <c r="H42" s="84"/>
    </row>
    <row r="43" spans="1:8" ht="15.75" thickBot="1" x14ac:dyDescent="0.3">
      <c r="A43" s="79"/>
      <c r="B43" s="80"/>
      <c r="C43" s="80"/>
      <c r="D43" s="80"/>
      <c r="E43" s="85"/>
      <c r="F43" s="85"/>
      <c r="G43" s="85"/>
      <c r="H43" s="86"/>
    </row>
    <row r="44" spans="1:8" ht="15.75" thickTop="1" x14ac:dyDescent="0.25"/>
  </sheetData>
  <sheetProtection algorithmName="SHA-512" hashValue="+mCjVL6Gdyt8l0WVXwXOGigx2YMEapYhUmyJLdJQL6paC7Y6DOHR+5cIKO3/XNUrTK3x4GDOav2jsfi0zqUy+A==" saltValue="WX4DEX7K6jzx/+dUnLTXYA==" spinCount="100000" sheet="1" objects="1" scenarios="1"/>
  <mergeCells count="21">
    <mergeCell ref="B6:H6"/>
    <mergeCell ref="A1:H1"/>
    <mergeCell ref="A3:B3"/>
    <mergeCell ref="D3:E3"/>
    <mergeCell ref="F3:H3"/>
    <mergeCell ref="B5:H5"/>
    <mergeCell ref="A19:D19"/>
    <mergeCell ref="A26:D26"/>
    <mergeCell ref="A36:D43"/>
    <mergeCell ref="E36:H43"/>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tabSelected="1" topLeftCell="A10" zoomScaleNormal="100" workbookViewId="0">
      <selection activeCell="O23" sqref="O2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12" ht="36.75" customHeight="1" x14ac:dyDescent="0.25">
      <c r="A1" s="96" t="s">
        <v>54</v>
      </c>
      <c r="B1" s="96"/>
      <c r="C1" s="96"/>
      <c r="D1" s="96"/>
      <c r="E1" s="96"/>
      <c r="F1" s="96"/>
      <c r="G1" s="96"/>
      <c r="H1" s="96"/>
    </row>
    <row r="3" spans="1:12" ht="33.75" customHeight="1" x14ac:dyDescent="0.25">
      <c r="A3" s="97" t="s">
        <v>0</v>
      </c>
      <c r="B3" s="98"/>
      <c r="C3" s="32" t="str">
        <f>+Resultados!C3</f>
        <v>2do Trimestre 2019</v>
      </c>
      <c r="D3" s="99" t="s">
        <v>1</v>
      </c>
      <c r="E3" s="99"/>
      <c r="F3" s="100">
        <f ca="1">+Resultados!F3</f>
        <v>43698</v>
      </c>
      <c r="G3" s="100"/>
      <c r="H3" s="100"/>
    </row>
    <row r="4" spans="1:12" ht="5.0999999999999996" customHeight="1" x14ac:dyDescent="0.25">
      <c r="A4" s="2"/>
      <c r="D4" s="3"/>
      <c r="E4" s="3"/>
      <c r="F4" s="4"/>
      <c r="G4" s="4"/>
    </row>
    <row r="5" spans="1:12" ht="26.1" customHeight="1" x14ac:dyDescent="0.25">
      <c r="A5" s="5" t="s">
        <v>2</v>
      </c>
      <c r="B5" s="114" t="str">
        <f>+Resultados!B5</f>
        <v>SUBDIRECCIÓN TÉCNICA DE CONSTRUCCIONES</v>
      </c>
      <c r="C5" s="114"/>
      <c r="D5" s="114"/>
      <c r="E5" s="114"/>
      <c r="F5" s="114"/>
      <c r="G5" s="114"/>
      <c r="H5" s="114"/>
    </row>
    <row r="6" spans="1:12" ht="26.1" customHeight="1" x14ac:dyDescent="0.25">
      <c r="A6" s="5" t="s">
        <v>55</v>
      </c>
      <c r="B6" s="135" t="str">
        <f>+Resultados!B6</f>
        <v>DISEÑO Y CONSTRUCCIÓN DE PARQUES Y ESCENARIOS</v>
      </c>
      <c r="C6" s="136"/>
      <c r="D6" s="136"/>
      <c r="E6" s="136"/>
      <c r="F6" s="136"/>
      <c r="G6" s="136"/>
      <c r="H6" s="137"/>
    </row>
    <row r="7" spans="1:12" ht="15" customHeight="1" thickBot="1" x14ac:dyDescent="0.3"/>
    <row r="8" spans="1:12" ht="42.75" customHeight="1" thickTop="1" x14ac:dyDescent="0.25">
      <c r="A8" s="124" t="s">
        <v>69</v>
      </c>
      <c r="B8" s="125"/>
      <c r="C8" s="125"/>
      <c r="D8" s="125"/>
      <c r="E8" s="125"/>
      <c r="F8" s="125"/>
      <c r="G8" s="125"/>
      <c r="H8" s="126"/>
    </row>
    <row r="9" spans="1:12" ht="35.1" customHeight="1" x14ac:dyDescent="0.25">
      <c r="A9" s="111" t="s">
        <v>39</v>
      </c>
      <c r="B9" s="112"/>
      <c r="C9" s="112"/>
      <c r="D9" s="6">
        <v>13</v>
      </c>
      <c r="E9" s="112" t="s">
        <v>40</v>
      </c>
      <c r="F9" s="112"/>
      <c r="G9" s="112"/>
      <c r="H9" s="8">
        <v>0</v>
      </c>
      <c r="K9" s="1">
        <v>11</v>
      </c>
      <c r="L9" s="1">
        <v>0</v>
      </c>
    </row>
    <row r="10" spans="1:12" ht="35.1" customHeight="1" x14ac:dyDescent="0.25">
      <c r="A10" s="127" t="s">
        <v>3</v>
      </c>
      <c r="B10" s="128"/>
      <c r="C10" s="129"/>
      <c r="D10" s="133">
        <f>+D9+H9</f>
        <v>13</v>
      </c>
      <c r="E10" s="112" t="s">
        <v>41</v>
      </c>
      <c r="F10" s="112"/>
      <c r="G10" s="112"/>
      <c r="H10" s="8">
        <v>3</v>
      </c>
      <c r="K10" s="1">
        <v>11</v>
      </c>
      <c r="L10" s="1">
        <v>3</v>
      </c>
    </row>
    <row r="11" spans="1:12" ht="35.1" customHeight="1" x14ac:dyDescent="0.25">
      <c r="A11" s="130"/>
      <c r="B11" s="131"/>
      <c r="C11" s="132"/>
      <c r="D11" s="134"/>
      <c r="E11" s="112" t="s">
        <v>42</v>
      </c>
      <c r="F11" s="112"/>
      <c r="G11" s="112"/>
      <c r="H11" s="13">
        <f>+D10-H10</f>
        <v>10</v>
      </c>
      <c r="K11" s="1">
        <v>0</v>
      </c>
      <c r="L11" s="1">
        <v>8</v>
      </c>
    </row>
    <row r="12" spans="1:12" ht="50.1" customHeight="1" x14ac:dyDescent="0.25">
      <c r="A12" s="111" t="s">
        <v>30</v>
      </c>
      <c r="B12" s="112"/>
      <c r="C12" s="112"/>
      <c r="D12" s="6">
        <v>9</v>
      </c>
      <c r="E12" s="112" t="s">
        <v>4</v>
      </c>
      <c r="F12" s="112"/>
      <c r="G12" s="112"/>
      <c r="H12" s="13">
        <f>+H11-D12</f>
        <v>1</v>
      </c>
    </row>
    <row r="13" spans="1:12" ht="35.1" customHeight="1" x14ac:dyDescent="0.25">
      <c r="A13" s="113" t="s">
        <v>7</v>
      </c>
      <c r="B13" s="114"/>
      <c r="C13" s="114"/>
      <c r="D13" s="40">
        <f>D12/H11</f>
        <v>0.9</v>
      </c>
      <c r="E13" s="114" t="s">
        <v>8</v>
      </c>
      <c r="F13" s="114"/>
      <c r="G13" s="114"/>
      <c r="H13" s="11">
        <f>+H12/H11</f>
        <v>0.1</v>
      </c>
    </row>
    <row r="14" spans="1:12" ht="51" customHeight="1" x14ac:dyDescent="0.25">
      <c r="A14" s="115" t="s">
        <v>59</v>
      </c>
      <c r="B14" s="116"/>
      <c r="C14" s="116"/>
      <c r="D14" s="116"/>
      <c r="E14" s="116"/>
      <c r="F14" s="116"/>
      <c r="G14" s="116"/>
      <c r="H14" s="117"/>
    </row>
    <row r="15" spans="1:12" x14ac:dyDescent="0.25">
      <c r="A15" s="102" t="s">
        <v>197</v>
      </c>
      <c r="B15" s="103"/>
      <c r="C15" s="103"/>
      <c r="D15" s="103"/>
      <c r="E15" s="103"/>
      <c r="F15" s="103"/>
      <c r="G15" s="103"/>
      <c r="H15" s="104"/>
    </row>
    <row r="16" spans="1:12" x14ac:dyDescent="0.25">
      <c r="A16" s="102"/>
      <c r="B16" s="103"/>
      <c r="C16" s="103"/>
      <c r="D16" s="103"/>
      <c r="E16" s="103"/>
      <c r="F16" s="103"/>
      <c r="G16" s="103"/>
      <c r="H16" s="104"/>
    </row>
    <row r="17" spans="1:8" x14ac:dyDescent="0.25">
      <c r="A17" s="102"/>
      <c r="B17" s="103"/>
      <c r="C17" s="103"/>
      <c r="D17" s="103"/>
      <c r="E17" s="103"/>
      <c r="F17" s="103"/>
      <c r="G17" s="103"/>
      <c r="H17" s="104"/>
    </row>
    <row r="18" spans="1:8" x14ac:dyDescent="0.25">
      <c r="A18" s="102"/>
      <c r="B18" s="103"/>
      <c r="C18" s="103"/>
      <c r="D18" s="103"/>
      <c r="E18" s="103"/>
      <c r="F18" s="103"/>
      <c r="G18" s="103"/>
      <c r="H18" s="104"/>
    </row>
    <row r="19" spans="1:8" x14ac:dyDescent="0.25">
      <c r="A19" s="102"/>
      <c r="B19" s="103"/>
      <c r="C19" s="103"/>
      <c r="D19" s="103"/>
      <c r="E19" s="103"/>
      <c r="F19" s="103"/>
      <c r="G19" s="103"/>
      <c r="H19" s="104"/>
    </row>
    <row r="20" spans="1:8" x14ac:dyDescent="0.25">
      <c r="A20" s="102"/>
      <c r="B20" s="103"/>
      <c r="C20" s="103"/>
      <c r="D20" s="103"/>
      <c r="E20" s="103"/>
      <c r="F20" s="103"/>
      <c r="G20" s="103"/>
      <c r="H20" s="104"/>
    </row>
    <row r="21" spans="1:8" x14ac:dyDescent="0.25">
      <c r="A21" s="102"/>
      <c r="B21" s="103"/>
      <c r="C21" s="103"/>
      <c r="D21" s="103"/>
      <c r="E21" s="103"/>
      <c r="F21" s="103"/>
      <c r="G21" s="103"/>
      <c r="H21" s="104"/>
    </row>
    <row r="22" spans="1:8" x14ac:dyDescent="0.25">
      <c r="A22" s="102"/>
      <c r="B22" s="103"/>
      <c r="C22" s="103"/>
      <c r="D22" s="103"/>
      <c r="E22" s="103"/>
      <c r="F22" s="103"/>
      <c r="G22" s="103"/>
      <c r="H22" s="104"/>
    </row>
    <row r="23" spans="1:8" x14ac:dyDescent="0.25">
      <c r="A23" s="102"/>
      <c r="B23" s="103"/>
      <c r="C23" s="103"/>
      <c r="D23" s="103"/>
      <c r="E23" s="103"/>
      <c r="F23" s="103"/>
      <c r="G23" s="103"/>
      <c r="H23" s="104"/>
    </row>
    <row r="24" spans="1:8" x14ac:dyDescent="0.25">
      <c r="A24" s="102"/>
      <c r="B24" s="103"/>
      <c r="C24" s="103"/>
      <c r="D24" s="103"/>
      <c r="E24" s="103"/>
      <c r="F24" s="103"/>
      <c r="G24" s="103"/>
      <c r="H24" s="104"/>
    </row>
    <row r="25" spans="1:8" x14ac:dyDescent="0.25">
      <c r="A25" s="102"/>
      <c r="B25" s="103"/>
      <c r="C25" s="103"/>
      <c r="D25" s="103"/>
      <c r="E25" s="103"/>
      <c r="F25" s="103"/>
      <c r="G25" s="103"/>
      <c r="H25" s="104"/>
    </row>
    <row r="26" spans="1:8" x14ac:dyDescent="0.25">
      <c r="A26" s="102"/>
      <c r="B26" s="103"/>
      <c r="C26" s="103"/>
      <c r="D26" s="103"/>
      <c r="E26" s="103"/>
      <c r="F26" s="103"/>
      <c r="G26" s="103"/>
      <c r="H26" s="104"/>
    </row>
    <row r="27" spans="1:8" x14ac:dyDescent="0.25">
      <c r="A27" s="102"/>
      <c r="B27" s="103"/>
      <c r="C27" s="103"/>
      <c r="D27" s="103"/>
      <c r="E27" s="103"/>
      <c r="F27" s="103"/>
      <c r="G27" s="103"/>
      <c r="H27" s="104"/>
    </row>
    <row r="28" spans="1:8" x14ac:dyDescent="0.25">
      <c r="A28" s="102"/>
      <c r="B28" s="103"/>
      <c r="C28" s="103"/>
      <c r="D28" s="103"/>
      <c r="E28" s="103"/>
      <c r="F28" s="103"/>
      <c r="G28" s="103"/>
      <c r="H28" s="104"/>
    </row>
    <row r="29" spans="1:8" x14ac:dyDescent="0.25">
      <c r="A29" s="102"/>
      <c r="B29" s="103"/>
      <c r="C29" s="103"/>
      <c r="D29" s="103"/>
      <c r="E29" s="103"/>
      <c r="F29" s="103"/>
      <c r="G29" s="103"/>
      <c r="H29" s="104"/>
    </row>
    <row r="30" spans="1:8" x14ac:dyDescent="0.25">
      <c r="A30" s="102"/>
      <c r="B30" s="103"/>
      <c r="C30" s="103"/>
      <c r="D30" s="103"/>
      <c r="E30" s="103"/>
      <c r="F30" s="103"/>
      <c r="G30" s="103"/>
      <c r="H30" s="104"/>
    </row>
    <row r="31" spans="1:8" x14ac:dyDescent="0.25">
      <c r="A31" s="102"/>
      <c r="B31" s="103"/>
      <c r="C31" s="103"/>
      <c r="D31" s="103"/>
      <c r="E31" s="103"/>
      <c r="F31" s="103"/>
      <c r="G31" s="103"/>
      <c r="H31" s="104"/>
    </row>
    <row r="32" spans="1:8" x14ac:dyDescent="0.25">
      <c r="A32" s="102"/>
      <c r="B32" s="103"/>
      <c r="C32" s="103"/>
      <c r="D32" s="103"/>
      <c r="E32" s="103"/>
      <c r="F32" s="103"/>
      <c r="G32" s="103"/>
      <c r="H32" s="104"/>
    </row>
    <row r="33" spans="1:8" x14ac:dyDescent="0.25">
      <c r="A33" s="102"/>
      <c r="B33" s="103"/>
      <c r="C33" s="103"/>
      <c r="D33" s="103"/>
      <c r="E33" s="103"/>
      <c r="F33" s="103"/>
      <c r="G33" s="103"/>
      <c r="H33" s="104"/>
    </row>
    <row r="34" spans="1:8" x14ac:dyDescent="0.25">
      <c r="A34" s="102"/>
      <c r="B34" s="103"/>
      <c r="C34" s="103"/>
      <c r="D34" s="103"/>
      <c r="E34" s="103"/>
      <c r="F34" s="103"/>
      <c r="G34" s="103"/>
      <c r="H34" s="104"/>
    </row>
    <row r="35" spans="1:8" x14ac:dyDescent="0.25">
      <c r="A35" s="102"/>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18"/>
      <c r="B46" s="119"/>
      <c r="C46" s="119"/>
      <c r="D46" s="119"/>
      <c r="E46" s="119"/>
      <c r="F46" s="119"/>
      <c r="G46" s="119"/>
      <c r="H46" s="120"/>
    </row>
    <row r="47" spans="1:8" ht="49.5" customHeight="1" x14ac:dyDescent="0.25">
      <c r="A47" s="115" t="s">
        <v>60</v>
      </c>
      <c r="B47" s="116"/>
      <c r="C47" s="116"/>
      <c r="D47" s="116"/>
      <c r="E47" s="116"/>
      <c r="F47" s="116"/>
      <c r="G47" s="116"/>
      <c r="H47" s="117"/>
    </row>
    <row r="48" spans="1:8" x14ac:dyDescent="0.25">
      <c r="A48" s="102" t="s">
        <v>195</v>
      </c>
      <c r="B48" s="103"/>
      <c r="C48" s="103"/>
      <c r="D48" s="103"/>
      <c r="E48" s="103"/>
      <c r="F48" s="103"/>
      <c r="G48" s="103"/>
      <c r="H48" s="104"/>
    </row>
    <row r="49" spans="1:8" x14ac:dyDescent="0.25">
      <c r="A49" s="102"/>
      <c r="B49" s="103"/>
      <c r="C49" s="103"/>
      <c r="D49" s="103"/>
      <c r="E49" s="103"/>
      <c r="F49" s="103"/>
      <c r="G49" s="103"/>
      <c r="H49" s="104"/>
    </row>
    <row r="50" spans="1:8" x14ac:dyDescent="0.25">
      <c r="A50" s="102"/>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18"/>
      <c r="B55" s="119"/>
      <c r="C55" s="119"/>
      <c r="D55" s="119"/>
      <c r="E55" s="119"/>
      <c r="F55" s="119"/>
      <c r="G55" s="119"/>
      <c r="H55" s="120"/>
    </row>
    <row r="56" spans="1:8" ht="15.75" customHeight="1" x14ac:dyDescent="0.25">
      <c r="A56" s="121" t="s">
        <v>56</v>
      </c>
      <c r="B56" s="122"/>
      <c r="C56" s="122"/>
      <c r="D56" s="122"/>
      <c r="E56" s="122"/>
      <c r="F56" s="122"/>
      <c r="G56" s="122"/>
      <c r="H56" s="123"/>
    </row>
    <row r="57" spans="1:8" x14ac:dyDescent="0.25">
      <c r="A57" s="102" t="s">
        <v>87</v>
      </c>
      <c r="B57" s="103"/>
      <c r="C57" s="103"/>
      <c r="D57" s="103"/>
      <c r="E57" s="103"/>
      <c r="F57" s="103"/>
      <c r="G57" s="103"/>
      <c r="H57" s="104"/>
    </row>
    <row r="58" spans="1:8" x14ac:dyDescent="0.25">
      <c r="A58" s="118"/>
      <c r="B58" s="119"/>
      <c r="C58" s="119"/>
      <c r="D58" s="119"/>
      <c r="E58" s="119"/>
      <c r="F58" s="119"/>
      <c r="G58" s="119"/>
      <c r="H58" s="120"/>
    </row>
    <row r="59" spans="1:8" ht="24.95" customHeight="1" x14ac:dyDescent="0.25">
      <c r="A59" s="121" t="s">
        <v>57</v>
      </c>
      <c r="B59" s="122"/>
      <c r="C59" s="122"/>
      <c r="D59" s="122"/>
      <c r="E59" s="122"/>
      <c r="F59" s="122"/>
      <c r="G59" s="122"/>
      <c r="H59" s="123"/>
    </row>
    <row r="60" spans="1:8" x14ac:dyDescent="0.25">
      <c r="A60" s="102" t="s">
        <v>196</v>
      </c>
      <c r="B60" s="103"/>
      <c r="C60" s="103"/>
      <c r="D60" s="103"/>
      <c r="E60" s="103"/>
      <c r="F60" s="103"/>
      <c r="G60" s="103"/>
      <c r="H60" s="104"/>
    </row>
    <row r="61" spans="1:8" x14ac:dyDescent="0.25">
      <c r="A61" s="105"/>
      <c r="B61" s="106"/>
      <c r="C61" s="106"/>
      <c r="D61" s="106"/>
      <c r="E61" s="106"/>
      <c r="F61" s="106"/>
      <c r="G61" s="106"/>
      <c r="H61" s="107"/>
    </row>
    <row r="62" spans="1:8" ht="15.75" thickBot="1" x14ac:dyDescent="0.3">
      <c r="A62" s="108"/>
      <c r="B62" s="109"/>
      <c r="C62" s="109"/>
      <c r="D62" s="109"/>
      <c r="E62" s="109"/>
      <c r="F62" s="109"/>
      <c r="G62" s="109"/>
      <c r="H62" s="110"/>
    </row>
    <row r="63" spans="1:8" ht="15.75" thickTop="1" x14ac:dyDescent="0.25"/>
  </sheetData>
  <sheetProtection algorithmName="SHA-512" hashValue="SkZJFjP3ef24BwvS+kuWv84RI7gi6JGRuLsQ2w3jwaBedkUF1SOjkDa3HHhe+cVFzp1GVbCxdvlLqimVs0Gk2Q==" saltValue="KPKwhiWu3UC9ZIbD8tmDjQ==" spinCount="100000" sheet="1" objects="1" scenarios="1"/>
  <mergeCells count="25">
    <mergeCell ref="B6:H6"/>
    <mergeCell ref="A1:H1"/>
    <mergeCell ref="A3:B3"/>
    <mergeCell ref="D3:E3"/>
    <mergeCell ref="F3:H3"/>
    <mergeCell ref="B5:H5"/>
    <mergeCell ref="A8:H8"/>
    <mergeCell ref="A9:C9"/>
    <mergeCell ref="E9:G9"/>
    <mergeCell ref="A10:C11"/>
    <mergeCell ref="D10:D11"/>
    <mergeCell ref="E10:G10"/>
    <mergeCell ref="E11:G11"/>
    <mergeCell ref="A60:H62"/>
    <mergeCell ref="A12:C12"/>
    <mergeCell ref="E12:G12"/>
    <mergeCell ref="A13:C13"/>
    <mergeCell ref="E13:G13"/>
    <mergeCell ref="A14:H14"/>
    <mergeCell ref="A15:H46"/>
    <mergeCell ref="A47:H47"/>
    <mergeCell ref="A48:H55"/>
    <mergeCell ref="A56:H56"/>
    <mergeCell ref="A57:H58"/>
    <mergeCell ref="A59:H59"/>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46" max="7"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5"/>
  <sheetViews>
    <sheetView topLeftCell="A88" zoomScaleNormal="100" workbookViewId="0">
      <selection activeCell="M78" sqref="M78"/>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6" t="s">
        <v>54</v>
      </c>
      <c r="B1" s="96"/>
      <c r="C1" s="96"/>
      <c r="D1" s="96"/>
      <c r="E1" s="96"/>
      <c r="F1" s="96"/>
      <c r="G1" s="96"/>
      <c r="H1" s="96"/>
    </row>
    <row r="3" spans="1:8" ht="32.25" customHeight="1" x14ac:dyDescent="0.25">
      <c r="A3" s="97" t="s">
        <v>0</v>
      </c>
      <c r="B3" s="98"/>
      <c r="C3" s="32" t="str">
        <f>+Resultados!C3</f>
        <v>2do Trimestre 2019</v>
      </c>
      <c r="D3" s="99" t="s">
        <v>1</v>
      </c>
      <c r="E3" s="99"/>
      <c r="F3" s="100">
        <f ca="1">+Resultados!F3</f>
        <v>43698</v>
      </c>
      <c r="G3" s="100"/>
      <c r="H3" s="100"/>
    </row>
    <row r="4" spans="1:8" ht="5.0999999999999996" customHeight="1" x14ac:dyDescent="0.25">
      <c r="A4" s="2"/>
      <c r="D4" s="3"/>
      <c r="E4" s="3"/>
      <c r="F4" s="4"/>
      <c r="G4" s="4"/>
    </row>
    <row r="5" spans="1:8" ht="26.1" customHeight="1" x14ac:dyDescent="0.25">
      <c r="A5" s="5" t="s">
        <v>2</v>
      </c>
      <c r="B5" s="114" t="str">
        <f>+Resultados!B5</f>
        <v>SUBDIRECCIÓN TÉCNICA DE CONSTRUCCIONES</v>
      </c>
      <c r="C5" s="114"/>
      <c r="D5" s="114"/>
      <c r="E5" s="114"/>
      <c r="F5" s="114"/>
      <c r="G5" s="114"/>
      <c r="H5" s="114"/>
    </row>
    <row r="6" spans="1:8" ht="26.1" customHeight="1" x14ac:dyDescent="0.25">
      <c r="A6" s="5" t="s">
        <v>55</v>
      </c>
      <c r="B6" s="135" t="str">
        <f>+Resultados!B6</f>
        <v>DISEÑO Y CONSTRUCCIÓN DE PARQUES Y ESCENARIOS</v>
      </c>
      <c r="C6" s="136"/>
      <c r="D6" s="136"/>
      <c r="E6" s="136"/>
      <c r="F6" s="136"/>
      <c r="G6" s="136"/>
      <c r="H6" s="137"/>
    </row>
    <row r="7" spans="1:8" ht="15" customHeight="1" thickBot="1" x14ac:dyDescent="0.3"/>
    <row r="8" spans="1:8" ht="45" customHeight="1" thickTop="1" x14ac:dyDescent="0.25">
      <c r="A8" s="163" t="s">
        <v>70</v>
      </c>
      <c r="B8" s="164"/>
      <c r="C8" s="164"/>
      <c r="D8" s="164"/>
      <c r="E8" s="164"/>
      <c r="F8" s="164"/>
      <c r="G8" s="164"/>
      <c r="H8" s="165"/>
    </row>
    <row r="9" spans="1:8" ht="18" customHeight="1" x14ac:dyDescent="0.25">
      <c r="A9" s="166" t="s">
        <v>58</v>
      </c>
      <c r="B9" s="167"/>
      <c r="C9" s="167"/>
      <c r="D9" s="167"/>
      <c r="E9" s="167"/>
      <c r="F9" s="167"/>
      <c r="G9" s="167"/>
      <c r="H9" s="168"/>
    </row>
    <row r="10" spans="1:8" ht="18" customHeight="1" x14ac:dyDescent="0.25">
      <c r="A10" s="169"/>
      <c r="B10" s="170"/>
      <c r="C10" s="170"/>
      <c r="D10" s="170"/>
      <c r="E10" s="170"/>
      <c r="F10" s="170"/>
      <c r="G10" s="170"/>
      <c r="H10" s="171"/>
    </row>
    <row r="11" spans="1:8" ht="18" customHeight="1" x14ac:dyDescent="0.25">
      <c r="A11" s="169"/>
      <c r="B11" s="170"/>
      <c r="C11" s="170"/>
      <c r="D11" s="170"/>
      <c r="E11" s="170"/>
      <c r="F11" s="170"/>
      <c r="G11" s="170"/>
      <c r="H11" s="171"/>
    </row>
    <row r="12" spans="1:8" ht="18" customHeight="1" x14ac:dyDescent="0.25">
      <c r="A12" s="172" t="s">
        <v>87</v>
      </c>
      <c r="B12" s="173"/>
      <c r="C12" s="173"/>
      <c r="D12" s="173"/>
      <c r="E12" s="173"/>
      <c r="F12" s="173"/>
      <c r="G12" s="173"/>
      <c r="H12" s="174"/>
    </row>
    <row r="13" spans="1:8" ht="18" customHeight="1" x14ac:dyDescent="0.25">
      <c r="A13" s="175"/>
      <c r="B13" s="176"/>
      <c r="C13" s="176"/>
      <c r="D13" s="176"/>
      <c r="E13" s="176"/>
      <c r="F13" s="176"/>
      <c r="G13" s="176"/>
      <c r="H13" s="177"/>
    </row>
    <row r="14" spans="1:8" ht="35.1" customHeight="1" x14ac:dyDescent="0.25">
      <c r="A14" s="178" t="s">
        <v>88</v>
      </c>
      <c r="B14" s="153"/>
      <c r="C14" s="154"/>
      <c r="D14" s="6">
        <v>15</v>
      </c>
      <c r="E14" s="152" t="s">
        <v>89</v>
      </c>
      <c r="F14" s="153"/>
      <c r="G14" s="154"/>
      <c r="H14" s="8">
        <v>8</v>
      </c>
    </row>
    <row r="15" spans="1:8" ht="35.1" customHeight="1" x14ac:dyDescent="0.25">
      <c r="A15" s="127" t="s">
        <v>94</v>
      </c>
      <c r="B15" s="128"/>
      <c r="C15" s="129"/>
      <c r="D15" s="161">
        <f>+D14+H14</f>
        <v>23</v>
      </c>
      <c r="E15" s="112" t="s">
        <v>90</v>
      </c>
      <c r="F15" s="112"/>
      <c r="G15" s="112"/>
      <c r="H15" s="8">
        <v>3</v>
      </c>
    </row>
    <row r="16" spans="1:8" ht="45" customHeight="1" x14ac:dyDescent="0.25">
      <c r="A16" s="130"/>
      <c r="B16" s="131"/>
      <c r="C16" s="132"/>
      <c r="D16" s="162"/>
      <c r="E16" s="152" t="s">
        <v>91</v>
      </c>
      <c r="F16" s="153"/>
      <c r="G16" s="154"/>
      <c r="H16" s="13">
        <f>+D15-H15</f>
        <v>20</v>
      </c>
    </row>
    <row r="17" spans="1:13" ht="63" customHeight="1" x14ac:dyDescent="0.25">
      <c r="A17" s="111" t="s">
        <v>95</v>
      </c>
      <c r="B17" s="112"/>
      <c r="C17" s="112"/>
      <c r="D17" s="6">
        <v>5</v>
      </c>
      <c r="E17" s="152" t="s">
        <v>96</v>
      </c>
      <c r="F17" s="153"/>
      <c r="G17" s="154"/>
      <c r="H17" s="13">
        <f>+H16-D17</f>
        <v>15</v>
      </c>
    </row>
    <row r="18" spans="1:13" ht="45" customHeight="1" x14ac:dyDescent="0.25">
      <c r="A18" s="155" t="s">
        <v>5</v>
      </c>
      <c r="B18" s="136"/>
      <c r="C18" s="137"/>
      <c r="D18" s="10">
        <f>D17/H16</f>
        <v>0.25</v>
      </c>
      <c r="E18" s="135" t="s">
        <v>6</v>
      </c>
      <c r="F18" s="136"/>
      <c r="G18" s="137"/>
      <c r="H18" s="11">
        <f>+H17/H16</f>
        <v>0.75</v>
      </c>
    </row>
    <row r="19" spans="1:13" ht="56.25" customHeight="1" x14ac:dyDescent="0.25">
      <c r="A19" s="156" t="s">
        <v>92</v>
      </c>
      <c r="B19" s="157"/>
      <c r="C19" s="157"/>
      <c r="D19" s="9">
        <v>0</v>
      </c>
      <c r="E19" s="158" t="s">
        <v>93</v>
      </c>
      <c r="F19" s="159"/>
      <c r="G19" s="160"/>
      <c r="H19" s="12">
        <f>+D19/D15</f>
        <v>0</v>
      </c>
    </row>
    <row r="20" spans="1:13" ht="51" customHeight="1" x14ac:dyDescent="0.25">
      <c r="A20" s="138" t="s">
        <v>97</v>
      </c>
      <c r="B20" s="139"/>
      <c r="C20" s="139"/>
      <c r="D20" s="139"/>
      <c r="E20" s="139"/>
      <c r="F20" s="139"/>
      <c r="G20" s="139"/>
      <c r="H20" s="140"/>
    </row>
    <row r="21" spans="1:13" ht="15" customHeight="1" x14ac:dyDescent="0.25">
      <c r="A21" s="141" t="s">
        <v>183</v>
      </c>
      <c r="B21" s="142"/>
      <c r="C21" s="142"/>
      <c r="D21" s="142"/>
      <c r="E21" s="142"/>
      <c r="F21" s="142"/>
      <c r="G21" s="142"/>
      <c r="H21" s="143"/>
    </row>
    <row r="22" spans="1:13" ht="15" customHeight="1" x14ac:dyDescent="0.25">
      <c r="A22" s="144"/>
      <c r="B22" s="142"/>
      <c r="C22" s="142"/>
      <c r="D22" s="142"/>
      <c r="E22" s="142"/>
      <c r="F22" s="142"/>
      <c r="G22" s="142"/>
      <c r="H22" s="143"/>
    </row>
    <row r="23" spans="1:13" ht="15" customHeight="1" x14ac:dyDescent="0.25">
      <c r="A23" s="144"/>
      <c r="B23" s="142"/>
      <c r="C23" s="142"/>
      <c r="D23" s="142"/>
      <c r="E23" s="142"/>
      <c r="F23" s="142"/>
      <c r="G23" s="142"/>
      <c r="H23" s="143"/>
    </row>
    <row r="24" spans="1:13" ht="15" customHeight="1" x14ac:dyDescent="0.25">
      <c r="A24" s="144"/>
      <c r="B24" s="142"/>
      <c r="C24" s="142"/>
      <c r="D24" s="142"/>
      <c r="E24" s="142"/>
      <c r="F24" s="142"/>
      <c r="G24" s="142"/>
      <c r="H24" s="143"/>
    </row>
    <row r="25" spans="1:13" ht="15" customHeight="1" x14ac:dyDescent="0.25">
      <c r="A25" s="144"/>
      <c r="B25" s="142"/>
      <c r="C25" s="142"/>
      <c r="D25" s="142"/>
      <c r="E25" s="142"/>
      <c r="F25" s="142"/>
      <c r="G25" s="142"/>
      <c r="H25" s="143"/>
    </row>
    <row r="26" spans="1:13" ht="15" customHeight="1" x14ac:dyDescent="0.25">
      <c r="A26" s="144"/>
      <c r="B26" s="142"/>
      <c r="C26" s="142"/>
      <c r="D26" s="142"/>
      <c r="E26" s="142"/>
      <c r="F26" s="142"/>
      <c r="G26" s="142"/>
      <c r="H26" s="143"/>
    </row>
    <row r="27" spans="1:13" ht="15" customHeight="1" x14ac:dyDescent="0.25">
      <c r="A27" s="144"/>
      <c r="B27" s="142"/>
      <c r="C27" s="142"/>
      <c r="D27" s="142"/>
      <c r="E27" s="142"/>
      <c r="F27" s="142"/>
      <c r="G27" s="142"/>
      <c r="H27" s="143"/>
      <c r="L27" s="1" t="s">
        <v>109</v>
      </c>
      <c r="M27" s="1">
        <v>4</v>
      </c>
    </row>
    <row r="28" spans="1:13" ht="15" customHeight="1" x14ac:dyDescent="0.25">
      <c r="A28" s="144"/>
      <c r="B28" s="142"/>
      <c r="C28" s="142"/>
      <c r="D28" s="142"/>
      <c r="E28" s="142"/>
      <c r="F28" s="142"/>
      <c r="G28" s="142"/>
      <c r="H28" s="143"/>
      <c r="L28" s="1" t="s">
        <v>106</v>
      </c>
    </row>
    <row r="29" spans="1:13" ht="15" customHeight="1" x14ac:dyDescent="0.25">
      <c r="A29" s="144"/>
      <c r="B29" s="142"/>
      <c r="C29" s="142"/>
      <c r="D29" s="142"/>
      <c r="E29" s="142"/>
      <c r="F29" s="142"/>
      <c r="G29" s="142"/>
      <c r="H29" s="143"/>
      <c r="L29" s="1" t="s">
        <v>108</v>
      </c>
    </row>
    <row r="30" spans="1:13" ht="15" customHeight="1" x14ac:dyDescent="0.25">
      <c r="A30" s="144"/>
      <c r="B30" s="142"/>
      <c r="C30" s="142"/>
      <c r="D30" s="142"/>
      <c r="E30" s="142"/>
      <c r="F30" s="142"/>
      <c r="G30" s="142"/>
      <c r="H30" s="143"/>
      <c r="L30" s="1" t="s">
        <v>107</v>
      </c>
    </row>
    <row r="31" spans="1:13" ht="15" customHeight="1" x14ac:dyDescent="0.25">
      <c r="A31" s="144"/>
      <c r="B31" s="142"/>
      <c r="C31" s="142"/>
      <c r="D31" s="142"/>
      <c r="E31" s="142"/>
      <c r="F31" s="142"/>
      <c r="G31" s="142"/>
      <c r="H31" s="143"/>
    </row>
    <row r="32" spans="1:13" ht="15" customHeight="1" x14ac:dyDescent="0.25">
      <c r="A32" s="144"/>
      <c r="B32" s="142"/>
      <c r="C32" s="142"/>
      <c r="D32" s="142"/>
      <c r="E32" s="142"/>
      <c r="F32" s="142"/>
      <c r="G32" s="142"/>
      <c r="H32" s="143"/>
    </row>
    <row r="33" spans="1:12" ht="15" customHeight="1" x14ac:dyDescent="0.25">
      <c r="A33" s="144"/>
      <c r="B33" s="142"/>
      <c r="C33" s="142"/>
      <c r="D33" s="142"/>
      <c r="E33" s="142"/>
      <c r="F33" s="142"/>
      <c r="G33" s="142"/>
      <c r="H33" s="143"/>
    </row>
    <row r="34" spans="1:12" ht="15" customHeight="1" x14ac:dyDescent="0.25">
      <c r="A34" s="144"/>
      <c r="B34" s="142"/>
      <c r="C34" s="142"/>
      <c r="D34" s="142"/>
      <c r="E34" s="142"/>
      <c r="F34" s="142"/>
      <c r="G34" s="142"/>
      <c r="H34" s="143"/>
      <c r="L34" s="1" t="s">
        <v>105</v>
      </c>
    </row>
    <row r="35" spans="1:12" ht="15" customHeight="1" x14ac:dyDescent="0.25">
      <c r="A35" s="144"/>
      <c r="B35" s="142"/>
      <c r="C35" s="142"/>
      <c r="D35" s="142"/>
      <c r="E35" s="142"/>
      <c r="F35" s="142"/>
      <c r="G35" s="142"/>
      <c r="H35" s="143"/>
      <c r="L35" s="1" t="s">
        <v>106</v>
      </c>
    </row>
    <row r="36" spans="1:12" ht="15" customHeight="1" x14ac:dyDescent="0.25">
      <c r="A36" s="144"/>
      <c r="B36" s="142"/>
      <c r="C36" s="142"/>
      <c r="D36" s="142"/>
      <c r="E36" s="142"/>
      <c r="F36" s="142"/>
      <c r="G36" s="142"/>
      <c r="H36" s="143"/>
      <c r="L36" s="1" t="s">
        <v>107</v>
      </c>
    </row>
    <row r="37" spans="1:12" ht="15" customHeight="1" x14ac:dyDescent="0.25">
      <c r="A37" s="144"/>
      <c r="B37" s="142"/>
      <c r="C37" s="142"/>
      <c r="D37" s="142"/>
      <c r="E37" s="142"/>
      <c r="F37" s="142"/>
      <c r="G37" s="142"/>
      <c r="H37" s="143"/>
    </row>
    <row r="38" spans="1:12" ht="15" customHeight="1" x14ac:dyDescent="0.25">
      <c r="A38" s="144"/>
      <c r="B38" s="142"/>
      <c r="C38" s="142"/>
      <c r="D38" s="142"/>
      <c r="E38" s="142"/>
      <c r="F38" s="142"/>
      <c r="G38" s="142"/>
      <c r="H38" s="143"/>
    </row>
    <row r="39" spans="1:12" ht="15" customHeight="1" x14ac:dyDescent="0.25">
      <c r="A39" s="144"/>
      <c r="B39" s="142"/>
      <c r="C39" s="142"/>
      <c r="D39" s="142"/>
      <c r="E39" s="142"/>
      <c r="F39" s="142"/>
      <c r="G39" s="142"/>
      <c r="H39" s="143"/>
    </row>
    <row r="40" spans="1:12" ht="15" customHeight="1" x14ac:dyDescent="0.25">
      <c r="A40" s="144"/>
      <c r="B40" s="142"/>
      <c r="C40" s="142"/>
      <c r="D40" s="142"/>
      <c r="E40" s="142"/>
      <c r="F40" s="142"/>
      <c r="G40" s="142"/>
      <c r="H40" s="143"/>
    </row>
    <row r="41" spans="1:12" ht="15" customHeight="1" x14ac:dyDescent="0.25">
      <c r="A41" s="144"/>
      <c r="B41" s="142"/>
      <c r="C41" s="142"/>
      <c r="D41" s="142"/>
      <c r="E41" s="142"/>
      <c r="F41" s="142"/>
      <c r="G41" s="142"/>
      <c r="H41" s="143"/>
    </row>
    <row r="42" spans="1:12" ht="15" customHeight="1" x14ac:dyDescent="0.25">
      <c r="A42" s="145"/>
      <c r="B42" s="146"/>
      <c r="C42" s="146"/>
      <c r="D42" s="146"/>
      <c r="E42" s="146"/>
      <c r="F42" s="146"/>
      <c r="G42" s="146"/>
      <c r="H42" s="147"/>
    </row>
    <row r="43" spans="1:12" ht="55.5" customHeight="1" x14ac:dyDescent="0.25">
      <c r="A43" s="148" t="s">
        <v>98</v>
      </c>
      <c r="B43" s="149"/>
      <c r="C43" s="149"/>
      <c r="D43" s="149"/>
      <c r="E43" s="149"/>
      <c r="F43" s="149"/>
      <c r="G43" s="149"/>
      <c r="H43" s="150"/>
    </row>
    <row r="44" spans="1:12" x14ac:dyDescent="0.25">
      <c r="A44" s="102" t="s">
        <v>194</v>
      </c>
      <c r="B44" s="103"/>
      <c r="C44" s="103"/>
      <c r="D44" s="103"/>
      <c r="E44" s="103"/>
      <c r="F44" s="103"/>
      <c r="G44" s="103"/>
      <c r="H44" s="104"/>
    </row>
    <row r="45" spans="1:12" x14ac:dyDescent="0.25">
      <c r="A45" s="102"/>
      <c r="B45" s="103"/>
      <c r="C45" s="103"/>
      <c r="D45" s="103"/>
      <c r="E45" s="103"/>
      <c r="F45" s="103"/>
      <c r="G45" s="103"/>
      <c r="H45" s="104"/>
    </row>
    <row r="46" spans="1:12" x14ac:dyDescent="0.25">
      <c r="A46" s="102"/>
      <c r="B46" s="103"/>
      <c r="C46" s="103"/>
      <c r="D46" s="103"/>
      <c r="E46" s="103"/>
      <c r="F46" s="103"/>
      <c r="G46" s="103"/>
      <c r="H46" s="104"/>
    </row>
    <row r="47" spans="1:12" x14ac:dyDescent="0.25">
      <c r="A47" s="102"/>
      <c r="B47" s="103"/>
      <c r="C47" s="103"/>
      <c r="D47" s="103"/>
      <c r="E47" s="103"/>
      <c r="F47" s="103"/>
      <c r="G47" s="103"/>
      <c r="H47" s="104"/>
    </row>
    <row r="48" spans="1:12" x14ac:dyDescent="0.25">
      <c r="A48" s="102"/>
      <c r="B48" s="103"/>
      <c r="C48" s="103"/>
      <c r="D48" s="103"/>
      <c r="E48" s="103"/>
      <c r="F48" s="103"/>
      <c r="G48" s="103"/>
      <c r="H48" s="104"/>
    </row>
    <row r="49" spans="1:8" x14ac:dyDescent="0.25">
      <c r="A49" s="102"/>
      <c r="B49" s="103"/>
      <c r="C49" s="103"/>
      <c r="D49" s="103"/>
      <c r="E49" s="103"/>
      <c r="F49" s="103"/>
      <c r="G49" s="103"/>
      <c r="H49" s="104"/>
    </row>
    <row r="50" spans="1:8" x14ac:dyDescent="0.25">
      <c r="A50" s="102"/>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02"/>
      <c r="B55" s="103"/>
      <c r="C55" s="103"/>
      <c r="D55" s="103"/>
      <c r="E55" s="103"/>
      <c r="F55" s="103"/>
      <c r="G55" s="103"/>
      <c r="H55" s="104"/>
    </row>
    <row r="56" spans="1:8" x14ac:dyDescent="0.25">
      <c r="A56" s="102"/>
      <c r="B56" s="103"/>
      <c r="C56" s="103"/>
      <c r="D56" s="103"/>
      <c r="E56" s="103"/>
      <c r="F56" s="103"/>
      <c r="G56" s="103"/>
      <c r="H56" s="104"/>
    </row>
    <row r="57" spans="1:8" x14ac:dyDescent="0.25">
      <c r="A57" s="102"/>
      <c r="B57" s="103"/>
      <c r="C57" s="103"/>
      <c r="D57" s="103"/>
      <c r="E57" s="103"/>
      <c r="F57" s="103"/>
      <c r="G57" s="103"/>
      <c r="H57" s="104"/>
    </row>
    <row r="58" spans="1:8" x14ac:dyDescent="0.25">
      <c r="A58" s="102"/>
      <c r="B58" s="103"/>
      <c r="C58" s="103"/>
      <c r="D58" s="103"/>
      <c r="E58" s="103"/>
      <c r="F58" s="103"/>
      <c r="G58" s="103"/>
      <c r="H58" s="104"/>
    </row>
    <row r="59" spans="1:8" x14ac:dyDescent="0.25">
      <c r="A59" s="102"/>
      <c r="B59" s="103"/>
      <c r="C59" s="103"/>
      <c r="D59" s="103"/>
      <c r="E59" s="103"/>
      <c r="F59" s="103"/>
      <c r="G59" s="103"/>
      <c r="H59" s="104"/>
    </row>
    <row r="60" spans="1:8" x14ac:dyDescent="0.25">
      <c r="A60" s="102"/>
      <c r="B60" s="103"/>
      <c r="C60" s="103"/>
      <c r="D60" s="103"/>
      <c r="E60" s="103"/>
      <c r="F60" s="103"/>
      <c r="G60" s="103"/>
      <c r="H60" s="104"/>
    </row>
    <row r="61" spans="1:8" x14ac:dyDescent="0.25">
      <c r="A61" s="102"/>
      <c r="B61" s="103"/>
      <c r="C61" s="103"/>
      <c r="D61" s="103"/>
      <c r="E61" s="103"/>
      <c r="F61" s="103"/>
      <c r="G61" s="103"/>
      <c r="H61" s="104"/>
    </row>
    <row r="62" spans="1:8" x14ac:dyDescent="0.25">
      <c r="A62" s="102"/>
      <c r="B62" s="103"/>
      <c r="C62" s="103"/>
      <c r="D62" s="103"/>
      <c r="E62" s="103"/>
      <c r="F62" s="103"/>
      <c r="G62" s="103"/>
      <c r="H62" s="104"/>
    </row>
    <row r="63" spans="1:8" x14ac:dyDescent="0.25">
      <c r="A63" s="102"/>
      <c r="B63" s="103"/>
      <c r="C63" s="103"/>
      <c r="D63" s="103"/>
      <c r="E63" s="103"/>
      <c r="F63" s="103"/>
      <c r="G63" s="103"/>
      <c r="H63" s="104"/>
    </row>
    <row r="64" spans="1:8" x14ac:dyDescent="0.25">
      <c r="A64" s="102"/>
      <c r="B64" s="103"/>
      <c r="C64" s="103"/>
      <c r="D64" s="103"/>
      <c r="E64" s="103"/>
      <c r="F64" s="103"/>
      <c r="G64" s="103"/>
      <c r="H64" s="104"/>
    </row>
    <row r="65" spans="1:8" x14ac:dyDescent="0.25">
      <c r="A65" s="102"/>
      <c r="B65" s="103"/>
      <c r="C65" s="103"/>
      <c r="D65" s="103"/>
      <c r="E65" s="103"/>
      <c r="F65" s="103"/>
      <c r="G65" s="103"/>
      <c r="H65" s="104"/>
    </row>
    <row r="66" spans="1:8" x14ac:dyDescent="0.25">
      <c r="A66" s="102"/>
      <c r="B66" s="103"/>
      <c r="C66" s="103"/>
      <c r="D66" s="103"/>
      <c r="E66" s="103"/>
      <c r="F66" s="103"/>
      <c r="G66" s="103"/>
      <c r="H66" s="104"/>
    </row>
    <row r="67" spans="1:8" x14ac:dyDescent="0.25">
      <c r="A67" s="102"/>
      <c r="B67" s="103"/>
      <c r="C67" s="103"/>
      <c r="D67" s="103"/>
      <c r="E67" s="103"/>
      <c r="F67" s="103"/>
      <c r="G67" s="103"/>
      <c r="H67" s="104"/>
    </row>
    <row r="68" spans="1:8" x14ac:dyDescent="0.25">
      <c r="A68" s="102"/>
      <c r="B68" s="103"/>
      <c r="C68" s="103"/>
      <c r="D68" s="103"/>
      <c r="E68" s="103"/>
      <c r="F68" s="103"/>
      <c r="G68" s="103"/>
      <c r="H68" s="104"/>
    </row>
    <row r="69" spans="1:8" x14ac:dyDescent="0.25">
      <c r="A69" s="102"/>
      <c r="B69" s="103"/>
      <c r="C69" s="103"/>
      <c r="D69" s="103"/>
      <c r="E69" s="103"/>
      <c r="F69" s="103"/>
      <c r="G69" s="103"/>
      <c r="H69" s="104"/>
    </row>
    <row r="70" spans="1:8" x14ac:dyDescent="0.25">
      <c r="A70" s="102"/>
      <c r="B70" s="103"/>
      <c r="C70" s="103"/>
      <c r="D70" s="103"/>
      <c r="E70" s="103"/>
      <c r="F70" s="103"/>
      <c r="G70" s="103"/>
      <c r="H70" s="104"/>
    </row>
    <row r="71" spans="1:8" x14ac:dyDescent="0.25">
      <c r="A71" s="102"/>
      <c r="B71" s="103"/>
      <c r="C71" s="103"/>
      <c r="D71" s="103"/>
      <c r="E71" s="103"/>
      <c r="F71" s="103"/>
      <c r="G71" s="103"/>
      <c r="H71" s="104"/>
    </row>
    <row r="72" spans="1:8" x14ac:dyDescent="0.25">
      <c r="A72" s="102"/>
      <c r="B72" s="103"/>
      <c r="C72" s="103"/>
      <c r="D72" s="103"/>
      <c r="E72" s="103"/>
      <c r="F72" s="103"/>
      <c r="G72" s="103"/>
      <c r="H72" s="104"/>
    </row>
    <row r="73" spans="1:8" x14ac:dyDescent="0.25">
      <c r="A73" s="102"/>
      <c r="B73" s="103"/>
      <c r="C73" s="103"/>
      <c r="D73" s="103"/>
      <c r="E73" s="103"/>
      <c r="F73" s="103"/>
      <c r="G73" s="103"/>
      <c r="H73" s="104"/>
    </row>
    <row r="74" spans="1:8" x14ac:dyDescent="0.25">
      <c r="A74" s="102"/>
      <c r="B74" s="103"/>
      <c r="C74" s="103"/>
      <c r="D74" s="103"/>
      <c r="E74" s="103"/>
      <c r="F74" s="103"/>
      <c r="G74" s="103"/>
      <c r="H74" s="104"/>
    </row>
    <row r="75" spans="1:8" x14ac:dyDescent="0.25">
      <c r="A75" s="102"/>
      <c r="B75" s="103"/>
      <c r="C75" s="103"/>
      <c r="D75" s="103"/>
      <c r="E75" s="103"/>
      <c r="F75" s="103"/>
      <c r="G75" s="103"/>
      <c r="H75" s="104"/>
    </row>
    <row r="76" spans="1:8" x14ac:dyDescent="0.25">
      <c r="A76" s="102"/>
      <c r="B76" s="103"/>
      <c r="C76" s="103"/>
      <c r="D76" s="103"/>
      <c r="E76" s="103"/>
      <c r="F76" s="103"/>
      <c r="G76" s="103"/>
      <c r="H76" s="104"/>
    </row>
    <row r="77" spans="1:8" x14ac:dyDescent="0.25">
      <c r="A77" s="118"/>
      <c r="B77" s="119"/>
      <c r="C77" s="119"/>
      <c r="D77" s="119"/>
      <c r="E77" s="119"/>
      <c r="F77" s="119"/>
      <c r="G77" s="119"/>
      <c r="H77" s="120"/>
    </row>
    <row r="78" spans="1:8" ht="83.25" customHeight="1" x14ac:dyDescent="0.25">
      <c r="A78" s="138" t="s">
        <v>99</v>
      </c>
      <c r="B78" s="139"/>
      <c r="C78" s="139"/>
      <c r="D78" s="139"/>
      <c r="E78" s="139"/>
      <c r="F78" s="139"/>
      <c r="G78" s="139"/>
      <c r="H78" s="140"/>
    </row>
    <row r="79" spans="1:8" x14ac:dyDescent="0.25">
      <c r="A79" s="102" t="s">
        <v>193</v>
      </c>
      <c r="B79" s="103"/>
      <c r="C79" s="103"/>
      <c r="D79" s="103"/>
      <c r="E79" s="103"/>
      <c r="F79" s="103"/>
      <c r="G79" s="103"/>
      <c r="H79" s="104"/>
    </row>
    <row r="80" spans="1:8" x14ac:dyDescent="0.25">
      <c r="A80" s="102"/>
      <c r="B80" s="103"/>
      <c r="C80" s="103"/>
      <c r="D80" s="103"/>
      <c r="E80" s="103"/>
      <c r="F80" s="103"/>
      <c r="G80" s="103"/>
      <c r="H80" s="104"/>
    </row>
    <row r="81" spans="1:8" x14ac:dyDescent="0.25">
      <c r="A81" s="102"/>
      <c r="B81" s="103"/>
      <c r="C81" s="103"/>
      <c r="D81" s="103"/>
      <c r="E81" s="103"/>
      <c r="F81" s="103"/>
      <c r="G81" s="103"/>
      <c r="H81" s="104"/>
    </row>
    <row r="82" spans="1:8" x14ac:dyDescent="0.25">
      <c r="A82" s="102"/>
      <c r="B82" s="103"/>
      <c r="C82" s="103"/>
      <c r="D82" s="103"/>
      <c r="E82" s="103"/>
      <c r="F82" s="103"/>
      <c r="G82" s="103"/>
      <c r="H82" s="104"/>
    </row>
    <row r="83" spans="1:8" x14ac:dyDescent="0.25">
      <c r="A83" s="102"/>
      <c r="B83" s="103"/>
      <c r="C83" s="103"/>
      <c r="D83" s="103"/>
      <c r="E83" s="103"/>
      <c r="F83" s="103"/>
      <c r="G83" s="103"/>
      <c r="H83" s="104"/>
    </row>
    <row r="84" spans="1:8" x14ac:dyDescent="0.25">
      <c r="A84" s="118"/>
      <c r="B84" s="119"/>
      <c r="C84" s="119"/>
      <c r="D84" s="119"/>
      <c r="E84" s="119"/>
      <c r="F84" s="119"/>
      <c r="G84" s="119"/>
      <c r="H84" s="120"/>
    </row>
    <row r="85" spans="1:8" ht="81" customHeight="1" x14ac:dyDescent="0.25">
      <c r="A85" s="138" t="s">
        <v>100</v>
      </c>
      <c r="B85" s="139"/>
      <c r="C85" s="139"/>
      <c r="D85" s="139"/>
      <c r="E85" s="139"/>
      <c r="F85" s="139"/>
      <c r="G85" s="139"/>
      <c r="H85" s="140"/>
    </row>
    <row r="86" spans="1:8" x14ac:dyDescent="0.25">
      <c r="A86" s="102" t="s">
        <v>87</v>
      </c>
      <c r="B86" s="103"/>
      <c r="C86" s="103"/>
      <c r="D86" s="103"/>
      <c r="E86" s="103"/>
      <c r="F86" s="103"/>
      <c r="G86" s="103"/>
      <c r="H86" s="104"/>
    </row>
    <row r="87" spans="1:8" x14ac:dyDescent="0.25">
      <c r="A87" s="118"/>
      <c r="B87" s="119"/>
      <c r="C87" s="119"/>
      <c r="D87" s="119"/>
      <c r="E87" s="119"/>
      <c r="F87" s="119"/>
      <c r="G87" s="119"/>
      <c r="H87" s="120"/>
    </row>
    <row r="88" spans="1:8" ht="24.95" customHeight="1" x14ac:dyDescent="0.25">
      <c r="A88" s="151" t="s">
        <v>56</v>
      </c>
      <c r="B88" s="139"/>
      <c r="C88" s="139"/>
      <c r="D88" s="139"/>
      <c r="E88" s="139"/>
      <c r="F88" s="139"/>
      <c r="G88" s="139"/>
      <c r="H88" s="140"/>
    </row>
    <row r="89" spans="1:8" x14ac:dyDescent="0.25">
      <c r="A89" s="102" t="s">
        <v>87</v>
      </c>
      <c r="B89" s="103"/>
      <c r="C89" s="103"/>
      <c r="D89" s="103"/>
      <c r="E89" s="103"/>
      <c r="F89" s="103"/>
      <c r="G89" s="103"/>
      <c r="H89" s="104"/>
    </row>
    <row r="90" spans="1:8" x14ac:dyDescent="0.25">
      <c r="A90" s="118"/>
      <c r="B90" s="119"/>
      <c r="C90" s="119"/>
      <c r="D90" s="119"/>
      <c r="E90" s="119"/>
      <c r="F90" s="119"/>
      <c r="G90" s="119"/>
      <c r="H90" s="120"/>
    </row>
    <row r="91" spans="1:8" ht="24.95" customHeight="1" x14ac:dyDescent="0.25">
      <c r="A91" s="151" t="s">
        <v>57</v>
      </c>
      <c r="B91" s="139"/>
      <c r="C91" s="139"/>
      <c r="D91" s="139"/>
      <c r="E91" s="139"/>
      <c r="F91" s="139"/>
      <c r="G91" s="139"/>
      <c r="H91" s="140"/>
    </row>
    <row r="92" spans="1:8" x14ac:dyDescent="0.25">
      <c r="A92" s="102" t="s">
        <v>187</v>
      </c>
      <c r="B92" s="103"/>
      <c r="C92" s="103"/>
      <c r="D92" s="103"/>
      <c r="E92" s="103"/>
      <c r="F92" s="103"/>
      <c r="G92" s="103"/>
      <c r="H92" s="104"/>
    </row>
    <row r="93" spans="1:8" x14ac:dyDescent="0.25">
      <c r="A93" s="105"/>
      <c r="B93" s="106"/>
      <c r="C93" s="106"/>
      <c r="D93" s="106"/>
      <c r="E93" s="106"/>
      <c r="F93" s="106"/>
      <c r="G93" s="106"/>
      <c r="H93" s="107"/>
    </row>
    <row r="94" spans="1:8" ht="15.75" thickBot="1" x14ac:dyDescent="0.3">
      <c r="A94" s="108"/>
      <c r="B94" s="109"/>
      <c r="C94" s="109"/>
      <c r="D94" s="109"/>
      <c r="E94" s="109"/>
      <c r="F94" s="109"/>
      <c r="G94" s="109"/>
      <c r="H94" s="110"/>
    </row>
    <row r="95" spans="1:8" ht="15.75" thickTop="1" x14ac:dyDescent="0.25"/>
  </sheetData>
  <sheetProtection algorithmName="SHA-512" hashValue="4bDnoKFWzeSUNQFTQ26HgsPA6RSviVl7DZh1Pxngec6TC0PkSmDGUNmLQ7gP+jk6K4mexSvr9Xja1ZUBsw3hJg==" saltValue="fEdnkzJiapR/k3KTJCpcxA==" spinCount="100000" sheet="1" objects="1" scenarios="1"/>
  <mergeCells count="33">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 ref="A17:C17"/>
    <mergeCell ref="E17:G17"/>
    <mergeCell ref="A18:C18"/>
    <mergeCell ref="E18:G18"/>
    <mergeCell ref="A19:C19"/>
    <mergeCell ref="E19:G19"/>
    <mergeCell ref="A92:H94"/>
    <mergeCell ref="A20:H20"/>
    <mergeCell ref="A21:H42"/>
    <mergeCell ref="A43:H43"/>
    <mergeCell ref="A44:H77"/>
    <mergeCell ref="A78:H78"/>
    <mergeCell ref="A79:H84"/>
    <mergeCell ref="A85:H85"/>
    <mergeCell ref="A86:H87"/>
    <mergeCell ref="A88:H88"/>
    <mergeCell ref="A89:H90"/>
    <mergeCell ref="A91:H91"/>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2"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2"/>
  <sheetViews>
    <sheetView topLeftCell="A94" zoomScaleNormal="100" workbookViewId="0">
      <selection activeCell="N105" sqref="N105"/>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6" t="s">
        <v>54</v>
      </c>
      <c r="B1" s="96"/>
      <c r="C1" s="96"/>
      <c r="D1" s="96"/>
      <c r="E1" s="96"/>
      <c r="F1" s="96"/>
      <c r="G1" s="96"/>
      <c r="H1" s="96"/>
    </row>
    <row r="3" spans="1:8" ht="30" customHeight="1" x14ac:dyDescent="0.25">
      <c r="A3" s="97" t="s">
        <v>0</v>
      </c>
      <c r="B3" s="98"/>
      <c r="C3" s="32" t="str">
        <f>+Resultados!C3</f>
        <v>2do Trimestre 2019</v>
      </c>
      <c r="D3" s="99" t="s">
        <v>1</v>
      </c>
      <c r="E3" s="99"/>
      <c r="F3" s="100">
        <f ca="1">+Resultados!F3</f>
        <v>43698</v>
      </c>
      <c r="G3" s="100"/>
      <c r="H3" s="100"/>
    </row>
    <row r="4" spans="1:8" ht="5.0999999999999996" customHeight="1" x14ac:dyDescent="0.25">
      <c r="A4" s="2"/>
      <c r="D4" s="3"/>
      <c r="E4" s="3"/>
      <c r="F4" s="4"/>
      <c r="G4" s="4"/>
    </row>
    <row r="5" spans="1:8" ht="26.1" customHeight="1" x14ac:dyDescent="0.25">
      <c r="A5" s="5" t="s">
        <v>2</v>
      </c>
      <c r="B5" s="114" t="str">
        <f>+Resultados!B5</f>
        <v>SUBDIRECCIÓN TÉCNICA DE CONSTRUCCIONES</v>
      </c>
      <c r="C5" s="114"/>
      <c r="D5" s="114"/>
      <c r="E5" s="114"/>
      <c r="F5" s="114"/>
      <c r="G5" s="114"/>
      <c r="H5" s="114"/>
    </row>
    <row r="6" spans="1:8" ht="26.1" customHeight="1" x14ac:dyDescent="0.25">
      <c r="A6" s="5" t="s">
        <v>55</v>
      </c>
      <c r="B6" s="135" t="str">
        <f>+Resultados!B6</f>
        <v>DISEÑO Y CONSTRUCCIÓN DE PARQUES Y ESCENARIOS</v>
      </c>
      <c r="C6" s="136"/>
      <c r="D6" s="136"/>
      <c r="E6" s="136"/>
      <c r="F6" s="136"/>
      <c r="G6" s="136"/>
      <c r="H6" s="137"/>
    </row>
    <row r="7" spans="1:8" ht="15" customHeight="1" thickBot="1" x14ac:dyDescent="0.3"/>
    <row r="8" spans="1:8" ht="30" customHeight="1" thickTop="1" x14ac:dyDescent="0.25">
      <c r="A8" s="188" t="s">
        <v>71</v>
      </c>
      <c r="B8" s="189"/>
      <c r="C8" s="189"/>
      <c r="D8" s="189"/>
      <c r="E8" s="189"/>
      <c r="F8" s="189"/>
      <c r="G8" s="189"/>
      <c r="H8" s="190"/>
    </row>
    <row r="9" spans="1:8" ht="35.1" customHeight="1" x14ac:dyDescent="0.25">
      <c r="A9" s="187" t="s">
        <v>63</v>
      </c>
      <c r="B9" s="159"/>
      <c r="C9" s="159"/>
      <c r="D9" s="159"/>
      <c r="E9" s="159"/>
      <c r="F9" s="159"/>
      <c r="G9" s="160"/>
      <c r="H9" s="8">
        <v>0</v>
      </c>
    </row>
    <row r="10" spans="1:8" ht="45" customHeight="1" x14ac:dyDescent="0.25">
      <c r="A10" s="178" t="s">
        <v>64</v>
      </c>
      <c r="B10" s="153"/>
      <c r="C10" s="154"/>
      <c r="D10" s="6">
        <v>0</v>
      </c>
      <c r="E10" s="152" t="s">
        <v>65</v>
      </c>
      <c r="F10" s="153"/>
      <c r="G10" s="154"/>
      <c r="H10" s="8">
        <v>6</v>
      </c>
    </row>
    <row r="11" spans="1:8" ht="35.1" customHeight="1" x14ac:dyDescent="0.25">
      <c r="A11" s="127" t="s">
        <v>3</v>
      </c>
      <c r="B11" s="128"/>
      <c r="C11" s="129"/>
      <c r="D11" s="161">
        <f>D10+H10</f>
        <v>6</v>
      </c>
      <c r="E11" s="152" t="s">
        <v>41</v>
      </c>
      <c r="F11" s="153"/>
      <c r="G11" s="154"/>
      <c r="H11" s="8">
        <v>0</v>
      </c>
    </row>
    <row r="12" spans="1:8" ht="35.1" customHeight="1" x14ac:dyDescent="0.25">
      <c r="A12" s="130"/>
      <c r="B12" s="131"/>
      <c r="C12" s="132"/>
      <c r="D12" s="162"/>
      <c r="E12" s="152" t="s">
        <v>62</v>
      </c>
      <c r="F12" s="153"/>
      <c r="G12" s="154"/>
      <c r="H12" s="13">
        <f>+D11-H11</f>
        <v>6</v>
      </c>
    </row>
    <row r="13" spans="1:8" ht="45" customHeight="1" x14ac:dyDescent="0.25">
      <c r="A13" s="178" t="s">
        <v>66</v>
      </c>
      <c r="B13" s="153"/>
      <c r="C13" s="154"/>
      <c r="D13" s="6">
        <v>4</v>
      </c>
      <c r="E13" s="152" t="s">
        <v>38</v>
      </c>
      <c r="F13" s="153"/>
      <c r="G13" s="154"/>
      <c r="H13" s="13">
        <f>+H12-D13</f>
        <v>2</v>
      </c>
    </row>
    <row r="14" spans="1:8" ht="35.1" customHeight="1" x14ac:dyDescent="0.25">
      <c r="A14" s="155" t="s">
        <v>67</v>
      </c>
      <c r="B14" s="136"/>
      <c r="C14" s="137"/>
      <c r="D14" s="10">
        <f>D13/H12</f>
        <v>0.66666666666666663</v>
      </c>
      <c r="E14" s="135" t="s">
        <v>68</v>
      </c>
      <c r="F14" s="136"/>
      <c r="G14" s="137"/>
      <c r="H14" s="11">
        <f>+H13/H12</f>
        <v>0.33333333333333331</v>
      </c>
    </row>
    <row r="15" spans="1:8" ht="10.5" customHeight="1" x14ac:dyDescent="0.25">
      <c r="A15" s="184"/>
      <c r="B15" s="185"/>
      <c r="C15" s="185"/>
      <c r="D15" s="185"/>
      <c r="E15" s="185"/>
      <c r="F15" s="185"/>
      <c r="G15" s="185"/>
      <c r="H15" s="186"/>
    </row>
    <row r="16" spans="1:8" ht="35.1" customHeight="1" x14ac:dyDescent="0.25">
      <c r="A16" s="187" t="s">
        <v>21</v>
      </c>
      <c r="B16" s="159"/>
      <c r="C16" s="159"/>
      <c r="D16" s="159"/>
      <c r="E16" s="159"/>
      <c r="F16" s="159"/>
      <c r="G16" s="160"/>
      <c r="H16" s="8">
        <v>14</v>
      </c>
    </row>
    <row r="17" spans="1:8" ht="35.1" customHeight="1" x14ac:dyDescent="0.25">
      <c r="A17" s="178" t="s">
        <v>15</v>
      </c>
      <c r="B17" s="153"/>
      <c r="C17" s="154"/>
      <c r="D17" s="6">
        <v>12</v>
      </c>
      <c r="E17" s="152" t="s">
        <v>53</v>
      </c>
      <c r="F17" s="153"/>
      <c r="G17" s="154"/>
      <c r="H17" s="13">
        <f>+H16-D17</f>
        <v>2</v>
      </c>
    </row>
    <row r="18" spans="1:8" ht="35.1" customHeight="1" x14ac:dyDescent="0.25">
      <c r="A18" s="155" t="s">
        <v>16</v>
      </c>
      <c r="B18" s="136"/>
      <c r="C18" s="137"/>
      <c r="D18" s="10">
        <f>+D17/H16</f>
        <v>0.8571428571428571</v>
      </c>
      <c r="E18" s="135" t="s">
        <v>17</v>
      </c>
      <c r="F18" s="136"/>
      <c r="G18" s="137"/>
      <c r="H18" s="11">
        <f>+H17/H16</f>
        <v>0.14285714285714285</v>
      </c>
    </row>
    <row r="19" spans="1:8" ht="10.5" customHeight="1" x14ac:dyDescent="0.25">
      <c r="A19" s="184"/>
      <c r="B19" s="185"/>
      <c r="C19" s="185"/>
      <c r="D19" s="185"/>
      <c r="E19" s="185"/>
      <c r="F19" s="185"/>
      <c r="G19" s="185"/>
      <c r="H19" s="186"/>
    </row>
    <row r="20" spans="1:8" ht="35.1" customHeight="1" x14ac:dyDescent="0.25">
      <c r="A20" s="178" t="s">
        <v>13</v>
      </c>
      <c r="B20" s="153"/>
      <c r="C20" s="154"/>
      <c r="D20" s="6">
        <v>4</v>
      </c>
      <c r="E20" s="152" t="s">
        <v>14</v>
      </c>
      <c r="F20" s="153"/>
      <c r="G20" s="154"/>
      <c r="H20" s="8">
        <v>3</v>
      </c>
    </row>
    <row r="21" spans="1:8" ht="35.1" customHeight="1" x14ac:dyDescent="0.25">
      <c r="A21" s="178" t="s">
        <v>9</v>
      </c>
      <c r="B21" s="153"/>
      <c r="C21" s="154"/>
      <c r="D21" s="6">
        <v>3</v>
      </c>
      <c r="E21" s="152" t="s">
        <v>10</v>
      </c>
      <c r="F21" s="153"/>
      <c r="G21" s="154"/>
      <c r="H21" s="13">
        <f>+H20-D21</f>
        <v>0</v>
      </c>
    </row>
    <row r="22" spans="1:8" ht="35.1" customHeight="1" x14ac:dyDescent="0.25">
      <c r="A22" s="155" t="s">
        <v>11</v>
      </c>
      <c r="B22" s="136"/>
      <c r="C22" s="137"/>
      <c r="D22" s="10">
        <f>D21/H20</f>
        <v>1</v>
      </c>
      <c r="E22" s="135" t="s">
        <v>12</v>
      </c>
      <c r="F22" s="136"/>
      <c r="G22" s="137"/>
      <c r="H22" s="11">
        <f>+H21/H20</f>
        <v>0</v>
      </c>
    </row>
    <row r="23" spans="1:8" ht="51" customHeight="1" x14ac:dyDescent="0.25">
      <c r="A23" s="182" t="s">
        <v>61</v>
      </c>
      <c r="B23" s="180"/>
      <c r="C23" s="180"/>
      <c r="D23" s="180"/>
      <c r="E23" s="180"/>
      <c r="F23" s="180"/>
      <c r="G23" s="180"/>
      <c r="H23" s="181"/>
    </row>
    <row r="24" spans="1:8" s="38" customFormat="1" x14ac:dyDescent="0.2">
      <c r="A24" s="183" t="s">
        <v>188</v>
      </c>
      <c r="B24" s="103"/>
      <c r="C24" s="103"/>
      <c r="D24" s="103"/>
      <c r="E24" s="103"/>
      <c r="F24" s="103"/>
      <c r="G24" s="103"/>
      <c r="H24" s="104"/>
    </row>
    <row r="25" spans="1:8" s="38" customFormat="1" x14ac:dyDescent="0.2">
      <c r="A25" s="102"/>
      <c r="B25" s="103"/>
      <c r="C25" s="103"/>
      <c r="D25" s="103"/>
      <c r="E25" s="103"/>
      <c r="F25" s="103"/>
      <c r="G25" s="103"/>
      <c r="H25" s="104"/>
    </row>
    <row r="26" spans="1:8" s="38" customFormat="1" x14ac:dyDescent="0.2">
      <c r="A26" s="102"/>
      <c r="B26" s="103"/>
      <c r="C26" s="103"/>
      <c r="D26" s="103"/>
      <c r="E26" s="103"/>
      <c r="F26" s="103"/>
      <c r="G26" s="103"/>
      <c r="H26" s="104"/>
    </row>
    <row r="27" spans="1:8" s="38" customFormat="1" x14ac:dyDescent="0.2">
      <c r="A27" s="102"/>
      <c r="B27" s="103"/>
      <c r="C27" s="103"/>
      <c r="D27" s="103"/>
      <c r="E27" s="103"/>
      <c r="F27" s="103"/>
      <c r="G27" s="103"/>
      <c r="H27" s="104"/>
    </row>
    <row r="28" spans="1:8" s="38" customFormat="1" x14ac:dyDescent="0.2">
      <c r="A28" s="102"/>
      <c r="B28" s="103"/>
      <c r="C28" s="103"/>
      <c r="D28" s="103"/>
      <c r="E28" s="103"/>
      <c r="F28" s="103"/>
      <c r="G28" s="103"/>
      <c r="H28" s="104"/>
    </row>
    <row r="29" spans="1:8" s="38" customFormat="1" x14ac:dyDescent="0.2">
      <c r="A29" s="102"/>
      <c r="B29" s="103"/>
      <c r="C29" s="103"/>
      <c r="D29" s="103"/>
      <c r="E29" s="103"/>
      <c r="F29" s="103"/>
      <c r="G29" s="103"/>
      <c r="H29" s="104"/>
    </row>
    <row r="30" spans="1:8" s="38" customFormat="1" x14ac:dyDescent="0.2">
      <c r="A30" s="102"/>
      <c r="B30" s="103"/>
      <c r="C30" s="103"/>
      <c r="D30" s="103"/>
      <c r="E30" s="103"/>
      <c r="F30" s="103"/>
      <c r="G30" s="103"/>
      <c r="H30" s="104"/>
    </row>
    <row r="31" spans="1:8" s="38" customFormat="1" x14ac:dyDescent="0.2">
      <c r="A31" s="102"/>
      <c r="B31" s="103"/>
      <c r="C31" s="103"/>
      <c r="D31" s="103"/>
      <c r="E31" s="103"/>
      <c r="F31" s="103"/>
      <c r="G31" s="103"/>
      <c r="H31" s="104"/>
    </row>
    <row r="32" spans="1:8" s="38" customFormat="1" x14ac:dyDescent="0.2">
      <c r="A32" s="102"/>
      <c r="B32" s="103"/>
      <c r="C32" s="103"/>
      <c r="D32" s="103"/>
      <c r="E32" s="103"/>
      <c r="F32" s="103"/>
      <c r="G32" s="103"/>
      <c r="H32" s="104"/>
    </row>
    <row r="33" spans="1:8" s="38" customFormat="1" x14ac:dyDescent="0.2">
      <c r="A33" s="118"/>
      <c r="B33" s="119"/>
      <c r="C33" s="119"/>
      <c r="D33" s="119"/>
      <c r="E33" s="119"/>
      <c r="F33" s="119"/>
      <c r="G33" s="119"/>
      <c r="H33" s="120"/>
    </row>
    <row r="34" spans="1:8" ht="55.5" customHeight="1" x14ac:dyDescent="0.25">
      <c r="A34" s="182" t="s">
        <v>72</v>
      </c>
      <c r="B34" s="180"/>
      <c r="C34" s="180"/>
      <c r="D34" s="180"/>
      <c r="E34" s="180"/>
      <c r="F34" s="180"/>
      <c r="G34" s="180"/>
      <c r="H34" s="181"/>
    </row>
    <row r="35" spans="1:8" x14ac:dyDescent="0.25">
      <c r="A35" s="102" t="s">
        <v>188</v>
      </c>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02"/>
      <c r="B46" s="103"/>
      <c r="C46" s="103"/>
      <c r="D46" s="103"/>
      <c r="E46" s="103"/>
      <c r="F46" s="103"/>
      <c r="G46" s="103"/>
      <c r="H46" s="104"/>
    </row>
    <row r="47" spans="1:8" x14ac:dyDescent="0.25">
      <c r="A47" s="118"/>
      <c r="B47" s="119"/>
      <c r="C47" s="119"/>
      <c r="D47" s="119"/>
      <c r="E47" s="119"/>
      <c r="F47" s="119"/>
      <c r="G47" s="119"/>
      <c r="H47" s="120"/>
    </row>
    <row r="48" spans="1:8" x14ac:dyDescent="0.25">
      <c r="A48" s="118"/>
      <c r="B48" s="119"/>
      <c r="C48" s="119"/>
      <c r="D48" s="119"/>
      <c r="E48" s="119"/>
      <c r="F48" s="119"/>
      <c r="G48" s="119"/>
      <c r="H48" s="120"/>
    </row>
    <row r="49" spans="1:8" ht="52.5" customHeight="1" x14ac:dyDescent="0.25">
      <c r="A49" s="182" t="s">
        <v>73</v>
      </c>
      <c r="B49" s="180"/>
      <c r="C49" s="180"/>
      <c r="D49" s="180"/>
      <c r="E49" s="180"/>
      <c r="F49" s="180"/>
      <c r="G49" s="180"/>
      <c r="H49" s="181"/>
    </row>
    <row r="50" spans="1:8" x14ac:dyDescent="0.25">
      <c r="A50" s="102" t="s">
        <v>189</v>
      </c>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02"/>
      <c r="B55" s="103"/>
      <c r="C55" s="103"/>
      <c r="D55" s="103"/>
      <c r="E55" s="103"/>
      <c r="F55" s="103"/>
      <c r="G55" s="103"/>
      <c r="H55" s="104"/>
    </row>
    <row r="56" spans="1:8" x14ac:dyDescent="0.25">
      <c r="A56" s="102"/>
      <c r="B56" s="103"/>
      <c r="C56" s="103"/>
      <c r="D56" s="103"/>
      <c r="E56" s="103"/>
      <c r="F56" s="103"/>
      <c r="G56" s="103"/>
      <c r="H56" s="104"/>
    </row>
    <row r="57" spans="1:8" x14ac:dyDescent="0.25">
      <c r="A57" s="102"/>
      <c r="B57" s="103"/>
      <c r="C57" s="103"/>
      <c r="D57" s="103"/>
      <c r="E57" s="103"/>
      <c r="F57" s="103"/>
      <c r="G57" s="103"/>
      <c r="H57" s="104"/>
    </row>
    <row r="58" spans="1:8" x14ac:dyDescent="0.25">
      <c r="A58" s="102"/>
      <c r="B58" s="103"/>
      <c r="C58" s="103"/>
      <c r="D58" s="103"/>
      <c r="E58" s="103"/>
      <c r="F58" s="103"/>
      <c r="G58" s="103"/>
      <c r="H58" s="104"/>
    </row>
    <row r="59" spans="1:8" x14ac:dyDescent="0.25">
      <c r="A59" s="118"/>
      <c r="B59" s="119"/>
      <c r="C59" s="119"/>
      <c r="D59" s="119"/>
      <c r="E59" s="119"/>
      <c r="F59" s="119"/>
      <c r="G59" s="119"/>
      <c r="H59" s="120"/>
    </row>
    <row r="60" spans="1:8" x14ac:dyDescent="0.25">
      <c r="A60" s="118"/>
      <c r="B60" s="119"/>
      <c r="C60" s="119"/>
      <c r="D60" s="119"/>
      <c r="E60" s="119"/>
      <c r="F60" s="119"/>
      <c r="G60" s="119"/>
      <c r="H60" s="120"/>
    </row>
    <row r="61" spans="1:8" ht="70.5" customHeight="1" x14ac:dyDescent="0.25">
      <c r="A61" s="182" t="s">
        <v>75</v>
      </c>
      <c r="B61" s="180"/>
      <c r="C61" s="180"/>
      <c r="D61" s="180"/>
      <c r="E61" s="180"/>
      <c r="F61" s="180"/>
      <c r="G61" s="180"/>
      <c r="H61" s="181"/>
    </row>
    <row r="62" spans="1:8" x14ac:dyDescent="0.25">
      <c r="A62" s="102" t="s">
        <v>188</v>
      </c>
      <c r="B62" s="103"/>
      <c r="C62" s="103"/>
      <c r="D62" s="103"/>
      <c r="E62" s="103"/>
      <c r="F62" s="103"/>
      <c r="G62" s="103"/>
      <c r="H62" s="104"/>
    </row>
    <row r="63" spans="1:8" x14ac:dyDescent="0.25">
      <c r="A63" s="102"/>
      <c r="B63" s="103"/>
      <c r="C63" s="103"/>
      <c r="D63" s="103"/>
      <c r="E63" s="103"/>
      <c r="F63" s="103"/>
      <c r="G63" s="103"/>
      <c r="H63" s="104"/>
    </row>
    <row r="64" spans="1:8" x14ac:dyDescent="0.25">
      <c r="A64" s="102"/>
      <c r="B64" s="103"/>
      <c r="C64" s="103"/>
      <c r="D64" s="103"/>
      <c r="E64" s="103"/>
      <c r="F64" s="103"/>
      <c r="G64" s="103"/>
      <c r="H64" s="104"/>
    </row>
    <row r="65" spans="1:8" x14ac:dyDescent="0.25">
      <c r="A65" s="102"/>
      <c r="B65" s="103"/>
      <c r="C65" s="103"/>
      <c r="D65" s="103"/>
      <c r="E65" s="103"/>
      <c r="F65" s="103"/>
      <c r="G65" s="103"/>
      <c r="H65" s="104"/>
    </row>
    <row r="66" spans="1:8" x14ac:dyDescent="0.25">
      <c r="A66" s="102"/>
      <c r="B66" s="103"/>
      <c r="C66" s="103"/>
      <c r="D66" s="103"/>
      <c r="E66" s="103"/>
      <c r="F66" s="103"/>
      <c r="G66" s="103"/>
      <c r="H66" s="104"/>
    </row>
    <row r="67" spans="1:8" x14ac:dyDescent="0.25">
      <c r="A67" s="102"/>
      <c r="B67" s="103"/>
      <c r="C67" s="103"/>
      <c r="D67" s="103"/>
      <c r="E67" s="103"/>
      <c r="F67" s="103"/>
      <c r="G67" s="103"/>
      <c r="H67" s="104"/>
    </row>
    <row r="68" spans="1:8" x14ac:dyDescent="0.25">
      <c r="A68" s="102"/>
      <c r="B68" s="103"/>
      <c r="C68" s="103"/>
      <c r="D68" s="103"/>
      <c r="E68" s="103"/>
      <c r="F68" s="103"/>
      <c r="G68" s="103"/>
      <c r="H68" s="104"/>
    </row>
    <row r="69" spans="1:8" x14ac:dyDescent="0.25">
      <c r="A69" s="102"/>
      <c r="B69" s="103"/>
      <c r="C69" s="103"/>
      <c r="D69" s="103"/>
      <c r="E69" s="103"/>
      <c r="F69" s="103"/>
      <c r="G69" s="103"/>
      <c r="H69" s="104"/>
    </row>
    <row r="70" spans="1:8" x14ac:dyDescent="0.25">
      <c r="A70" s="102"/>
      <c r="B70" s="103"/>
      <c r="C70" s="103"/>
      <c r="D70" s="103"/>
      <c r="E70" s="103"/>
      <c r="F70" s="103"/>
      <c r="G70" s="103"/>
      <c r="H70" s="104"/>
    </row>
    <row r="71" spans="1:8" x14ac:dyDescent="0.25">
      <c r="A71" s="102"/>
      <c r="B71" s="103"/>
      <c r="C71" s="103"/>
      <c r="D71" s="103"/>
      <c r="E71" s="103"/>
      <c r="F71" s="103"/>
      <c r="G71" s="103"/>
      <c r="H71" s="104"/>
    </row>
    <row r="72" spans="1:8" x14ac:dyDescent="0.25">
      <c r="A72" s="102"/>
      <c r="B72" s="103"/>
      <c r="C72" s="103"/>
      <c r="D72" s="103"/>
      <c r="E72" s="103"/>
      <c r="F72" s="103"/>
      <c r="G72" s="103"/>
      <c r="H72" s="104"/>
    </row>
    <row r="73" spans="1:8" x14ac:dyDescent="0.25">
      <c r="A73" s="102"/>
      <c r="B73" s="103"/>
      <c r="C73" s="103"/>
      <c r="D73" s="103"/>
      <c r="E73" s="103"/>
      <c r="F73" s="103"/>
      <c r="G73" s="103"/>
      <c r="H73" s="104"/>
    </row>
    <row r="74" spans="1:8" x14ac:dyDescent="0.25">
      <c r="A74" s="102"/>
      <c r="B74" s="103"/>
      <c r="C74" s="103"/>
      <c r="D74" s="103"/>
      <c r="E74" s="103"/>
      <c r="F74" s="103"/>
      <c r="G74" s="103"/>
      <c r="H74" s="104"/>
    </row>
    <row r="75" spans="1:8" x14ac:dyDescent="0.25">
      <c r="A75" s="102"/>
      <c r="B75" s="103"/>
      <c r="C75" s="103"/>
      <c r="D75" s="103"/>
      <c r="E75" s="103"/>
      <c r="F75" s="103"/>
      <c r="G75" s="103"/>
      <c r="H75" s="104"/>
    </row>
    <row r="76" spans="1:8" x14ac:dyDescent="0.25">
      <c r="A76" s="102"/>
      <c r="B76" s="103"/>
      <c r="C76" s="103"/>
      <c r="D76" s="103"/>
      <c r="E76" s="103"/>
      <c r="F76" s="103"/>
      <c r="G76" s="103"/>
      <c r="H76" s="104"/>
    </row>
    <row r="77" spans="1:8" x14ac:dyDescent="0.25">
      <c r="A77" s="102"/>
      <c r="B77" s="103"/>
      <c r="C77" s="103"/>
      <c r="D77" s="103"/>
      <c r="E77" s="103"/>
      <c r="F77" s="103"/>
      <c r="G77" s="103"/>
      <c r="H77" s="104"/>
    </row>
    <row r="78" spans="1:8" x14ac:dyDescent="0.25">
      <c r="A78" s="102"/>
      <c r="B78" s="103"/>
      <c r="C78" s="103"/>
      <c r="D78" s="103"/>
      <c r="E78" s="103"/>
      <c r="F78" s="103"/>
      <c r="G78" s="103"/>
      <c r="H78" s="104"/>
    </row>
    <row r="79" spans="1:8" x14ac:dyDescent="0.25">
      <c r="A79" s="102"/>
      <c r="B79" s="103"/>
      <c r="C79" s="103"/>
      <c r="D79" s="103"/>
      <c r="E79" s="103"/>
      <c r="F79" s="103"/>
      <c r="G79" s="103"/>
      <c r="H79" s="104"/>
    </row>
    <row r="80" spans="1:8" x14ac:dyDescent="0.25">
      <c r="A80" s="102"/>
      <c r="B80" s="103"/>
      <c r="C80" s="103"/>
      <c r="D80" s="103"/>
      <c r="E80" s="103"/>
      <c r="F80" s="103"/>
      <c r="G80" s="103"/>
      <c r="H80" s="104"/>
    </row>
    <row r="81" spans="1:8" x14ac:dyDescent="0.25">
      <c r="A81" s="102"/>
      <c r="B81" s="103"/>
      <c r="C81" s="103"/>
      <c r="D81" s="103"/>
      <c r="E81" s="103"/>
      <c r="F81" s="103"/>
      <c r="G81" s="103"/>
      <c r="H81" s="104"/>
    </row>
    <row r="82" spans="1:8" x14ac:dyDescent="0.25">
      <c r="A82" s="102"/>
      <c r="B82" s="103"/>
      <c r="C82" s="103"/>
      <c r="D82" s="103"/>
      <c r="E82" s="103"/>
      <c r="F82" s="103"/>
      <c r="G82" s="103"/>
      <c r="H82" s="104"/>
    </row>
    <row r="83" spans="1:8" x14ac:dyDescent="0.25">
      <c r="A83" s="102"/>
      <c r="B83" s="103"/>
      <c r="C83" s="103"/>
      <c r="D83" s="103"/>
      <c r="E83" s="103"/>
      <c r="F83" s="103"/>
      <c r="G83" s="103"/>
      <c r="H83" s="104"/>
    </row>
    <row r="84" spans="1:8" x14ac:dyDescent="0.25">
      <c r="A84" s="102"/>
      <c r="B84" s="103"/>
      <c r="C84" s="103"/>
      <c r="D84" s="103"/>
      <c r="E84" s="103"/>
      <c r="F84" s="103"/>
      <c r="G84" s="103"/>
      <c r="H84" s="104"/>
    </row>
    <row r="85" spans="1:8" x14ac:dyDescent="0.25">
      <c r="A85" s="102"/>
      <c r="B85" s="103"/>
      <c r="C85" s="103"/>
      <c r="D85" s="103"/>
      <c r="E85" s="103"/>
      <c r="F85" s="103"/>
      <c r="G85" s="103"/>
      <c r="H85" s="104"/>
    </row>
    <row r="86" spans="1:8" x14ac:dyDescent="0.25">
      <c r="A86" s="102"/>
      <c r="B86" s="103"/>
      <c r="C86" s="103"/>
      <c r="D86" s="103"/>
      <c r="E86" s="103"/>
      <c r="F86" s="103"/>
      <c r="G86" s="103"/>
      <c r="H86" s="104"/>
    </row>
    <row r="87" spans="1:8" x14ac:dyDescent="0.25">
      <c r="A87" s="118"/>
      <c r="B87" s="119"/>
      <c r="C87" s="119"/>
      <c r="D87" s="119"/>
      <c r="E87" s="119"/>
      <c r="F87" s="119"/>
      <c r="G87" s="119"/>
      <c r="H87" s="120"/>
    </row>
    <row r="88" spans="1:8" x14ac:dyDescent="0.25">
      <c r="A88" s="118"/>
      <c r="B88" s="119"/>
      <c r="C88" s="119"/>
      <c r="D88" s="119"/>
      <c r="E88" s="119"/>
      <c r="F88" s="119"/>
      <c r="G88" s="119"/>
      <c r="H88" s="120"/>
    </row>
    <row r="89" spans="1:8" ht="69.75" customHeight="1" x14ac:dyDescent="0.25">
      <c r="A89" s="182" t="s">
        <v>76</v>
      </c>
      <c r="B89" s="180"/>
      <c r="C89" s="180"/>
      <c r="D89" s="180"/>
      <c r="E89" s="180"/>
      <c r="F89" s="180"/>
      <c r="G89" s="180"/>
      <c r="H89" s="181"/>
    </row>
    <row r="90" spans="1:8" x14ac:dyDescent="0.25">
      <c r="A90" s="183" t="s">
        <v>188</v>
      </c>
      <c r="B90" s="103"/>
      <c r="C90" s="103"/>
      <c r="D90" s="103"/>
      <c r="E90" s="103"/>
      <c r="F90" s="103"/>
      <c r="G90" s="103"/>
      <c r="H90" s="104"/>
    </row>
    <row r="91" spans="1:8" x14ac:dyDescent="0.25">
      <c r="A91" s="102"/>
      <c r="B91" s="103"/>
      <c r="C91" s="103"/>
      <c r="D91" s="103"/>
      <c r="E91" s="103"/>
      <c r="F91" s="103"/>
      <c r="G91" s="103"/>
      <c r="H91" s="104"/>
    </row>
    <row r="92" spans="1:8" x14ac:dyDescent="0.25">
      <c r="A92" s="102"/>
      <c r="B92" s="103"/>
      <c r="C92" s="103"/>
      <c r="D92" s="103"/>
      <c r="E92" s="103"/>
      <c r="F92" s="103"/>
      <c r="G92" s="103"/>
      <c r="H92" s="104"/>
    </row>
    <row r="93" spans="1:8" x14ac:dyDescent="0.25">
      <c r="A93" s="102"/>
      <c r="B93" s="103"/>
      <c r="C93" s="103"/>
      <c r="D93" s="103"/>
      <c r="E93" s="103"/>
      <c r="F93" s="103"/>
      <c r="G93" s="103"/>
      <c r="H93" s="104"/>
    </row>
    <row r="94" spans="1:8" x14ac:dyDescent="0.25">
      <c r="A94" s="102"/>
      <c r="B94" s="103"/>
      <c r="C94" s="103"/>
      <c r="D94" s="103"/>
      <c r="E94" s="103"/>
      <c r="F94" s="103"/>
      <c r="G94" s="103"/>
      <c r="H94" s="104"/>
    </row>
    <row r="95" spans="1:8" x14ac:dyDescent="0.25">
      <c r="A95" s="102"/>
      <c r="B95" s="103"/>
      <c r="C95" s="103"/>
      <c r="D95" s="103"/>
      <c r="E95" s="103"/>
      <c r="F95" s="103"/>
      <c r="G95" s="103"/>
      <c r="H95" s="104"/>
    </row>
    <row r="96" spans="1:8" x14ac:dyDescent="0.25">
      <c r="A96" s="102"/>
      <c r="B96" s="103"/>
      <c r="C96" s="103"/>
      <c r="D96" s="103"/>
      <c r="E96" s="103"/>
      <c r="F96" s="103"/>
      <c r="G96" s="103"/>
      <c r="H96" s="104"/>
    </row>
    <row r="97" spans="1:8" x14ac:dyDescent="0.25">
      <c r="A97" s="102"/>
      <c r="B97" s="103"/>
      <c r="C97" s="103"/>
      <c r="D97" s="103"/>
      <c r="E97" s="103"/>
      <c r="F97" s="103"/>
      <c r="G97" s="103"/>
      <c r="H97" s="104"/>
    </row>
    <row r="98" spans="1:8" x14ac:dyDescent="0.25">
      <c r="A98" s="102"/>
      <c r="B98" s="103"/>
      <c r="C98" s="103"/>
      <c r="D98" s="103"/>
      <c r="E98" s="103"/>
      <c r="F98" s="103"/>
      <c r="G98" s="103"/>
      <c r="H98" s="104"/>
    </row>
    <row r="99" spans="1:8" x14ac:dyDescent="0.25">
      <c r="A99" s="102"/>
      <c r="B99" s="103"/>
      <c r="C99" s="103"/>
      <c r="D99" s="103"/>
      <c r="E99" s="103"/>
      <c r="F99" s="103"/>
      <c r="G99" s="103"/>
      <c r="H99" s="104"/>
    </row>
    <row r="100" spans="1:8" x14ac:dyDescent="0.25">
      <c r="A100" s="118"/>
      <c r="B100" s="119"/>
      <c r="C100" s="119"/>
      <c r="D100" s="119"/>
      <c r="E100" s="119"/>
      <c r="F100" s="119"/>
      <c r="G100" s="119"/>
      <c r="H100" s="120"/>
    </row>
    <row r="101" spans="1:8" x14ac:dyDescent="0.25">
      <c r="A101" s="118"/>
      <c r="B101" s="119"/>
      <c r="C101" s="119"/>
      <c r="D101" s="119"/>
      <c r="E101" s="119"/>
      <c r="F101" s="119"/>
      <c r="G101" s="119"/>
      <c r="H101" s="120"/>
    </row>
    <row r="102" spans="1:8" ht="52.5" customHeight="1" x14ac:dyDescent="0.25">
      <c r="A102" s="182" t="s">
        <v>74</v>
      </c>
      <c r="B102" s="180"/>
      <c r="C102" s="180"/>
      <c r="D102" s="180"/>
      <c r="E102" s="180"/>
      <c r="F102" s="180"/>
      <c r="G102" s="180"/>
      <c r="H102" s="181"/>
    </row>
    <row r="103" spans="1:8" x14ac:dyDescent="0.25">
      <c r="A103" s="102" t="s">
        <v>188</v>
      </c>
      <c r="B103" s="103"/>
      <c r="C103" s="103"/>
      <c r="D103" s="103"/>
      <c r="E103" s="103"/>
      <c r="F103" s="103"/>
      <c r="G103" s="103"/>
      <c r="H103" s="104"/>
    </row>
    <row r="104" spans="1:8" x14ac:dyDescent="0.25">
      <c r="A104" s="118"/>
      <c r="B104" s="119"/>
      <c r="C104" s="119"/>
      <c r="D104" s="119"/>
      <c r="E104" s="119"/>
      <c r="F104" s="119"/>
      <c r="G104" s="119"/>
      <c r="H104" s="120"/>
    </row>
    <row r="105" spans="1:8" ht="24.95" customHeight="1" x14ac:dyDescent="0.25">
      <c r="A105" s="179" t="s">
        <v>56</v>
      </c>
      <c r="B105" s="180"/>
      <c r="C105" s="180"/>
      <c r="D105" s="180"/>
      <c r="E105" s="180"/>
      <c r="F105" s="180"/>
      <c r="G105" s="180"/>
      <c r="H105" s="181"/>
    </row>
    <row r="106" spans="1:8" x14ac:dyDescent="0.25">
      <c r="A106" s="102" t="s">
        <v>188</v>
      </c>
      <c r="B106" s="103"/>
      <c r="C106" s="103"/>
      <c r="D106" s="103"/>
      <c r="E106" s="103"/>
      <c r="F106" s="103"/>
      <c r="G106" s="103"/>
      <c r="H106" s="104"/>
    </row>
    <row r="107" spans="1:8" x14ac:dyDescent="0.25">
      <c r="A107" s="118"/>
      <c r="B107" s="119"/>
      <c r="C107" s="119"/>
      <c r="D107" s="119"/>
      <c r="E107" s="119"/>
      <c r="F107" s="119"/>
      <c r="G107" s="119"/>
      <c r="H107" s="120"/>
    </row>
    <row r="108" spans="1:8" ht="24.95" customHeight="1" x14ac:dyDescent="0.25">
      <c r="A108" s="179" t="s">
        <v>57</v>
      </c>
      <c r="B108" s="180"/>
      <c r="C108" s="180"/>
      <c r="D108" s="180"/>
      <c r="E108" s="180"/>
      <c r="F108" s="180"/>
      <c r="G108" s="180"/>
      <c r="H108" s="181"/>
    </row>
    <row r="109" spans="1:8" x14ac:dyDescent="0.25">
      <c r="A109" s="102" t="s">
        <v>188</v>
      </c>
      <c r="B109" s="103"/>
      <c r="C109" s="103"/>
      <c r="D109" s="103"/>
      <c r="E109" s="103"/>
      <c r="F109" s="103"/>
      <c r="G109" s="103"/>
      <c r="H109" s="104"/>
    </row>
    <row r="110" spans="1:8" x14ac:dyDescent="0.25">
      <c r="A110" s="105"/>
      <c r="B110" s="106"/>
      <c r="C110" s="106"/>
      <c r="D110" s="106"/>
      <c r="E110" s="106"/>
      <c r="F110" s="106"/>
      <c r="G110" s="106"/>
      <c r="H110" s="107"/>
    </row>
    <row r="111" spans="1:8" x14ac:dyDescent="0.25">
      <c r="A111" s="105"/>
      <c r="B111" s="106"/>
      <c r="C111" s="106"/>
      <c r="D111" s="106"/>
      <c r="E111" s="106"/>
      <c r="F111" s="106"/>
      <c r="G111" s="106"/>
      <c r="H111" s="107"/>
    </row>
    <row r="112" spans="1:8" x14ac:dyDescent="0.25">
      <c r="A112" s="105"/>
      <c r="B112" s="106"/>
      <c r="C112" s="106"/>
      <c r="D112" s="106"/>
      <c r="E112" s="106"/>
      <c r="F112" s="106"/>
      <c r="G112" s="106"/>
      <c r="H112" s="107"/>
    </row>
    <row r="113" spans="1:8" x14ac:dyDescent="0.25">
      <c r="A113" s="105"/>
      <c r="B113" s="106"/>
      <c r="C113" s="106"/>
      <c r="D113" s="106"/>
      <c r="E113" s="106"/>
      <c r="F113" s="106"/>
      <c r="G113" s="106"/>
      <c r="H113" s="107"/>
    </row>
    <row r="114" spans="1:8" x14ac:dyDescent="0.25">
      <c r="A114" s="105"/>
      <c r="B114" s="106"/>
      <c r="C114" s="106"/>
      <c r="D114" s="106"/>
      <c r="E114" s="106"/>
      <c r="F114" s="106"/>
      <c r="G114" s="106"/>
      <c r="H114" s="107"/>
    </row>
    <row r="115" spans="1:8" x14ac:dyDescent="0.25">
      <c r="A115" s="105"/>
      <c r="B115" s="106"/>
      <c r="C115" s="106"/>
      <c r="D115" s="106"/>
      <c r="E115" s="106"/>
      <c r="F115" s="106"/>
      <c r="G115" s="106"/>
      <c r="H115" s="107"/>
    </row>
    <row r="116" spans="1:8" x14ac:dyDescent="0.25">
      <c r="A116" s="105"/>
      <c r="B116" s="106"/>
      <c r="C116" s="106"/>
      <c r="D116" s="106"/>
      <c r="E116" s="106"/>
      <c r="F116" s="106"/>
      <c r="G116" s="106"/>
      <c r="H116" s="107"/>
    </row>
    <row r="117" spans="1:8" x14ac:dyDescent="0.25">
      <c r="A117" s="105"/>
      <c r="B117" s="106"/>
      <c r="C117" s="106"/>
      <c r="D117" s="106"/>
      <c r="E117" s="106"/>
      <c r="F117" s="106"/>
      <c r="G117" s="106"/>
      <c r="H117" s="107"/>
    </row>
    <row r="118" spans="1:8" x14ac:dyDescent="0.25">
      <c r="A118" s="105"/>
      <c r="B118" s="106"/>
      <c r="C118" s="106"/>
      <c r="D118" s="106"/>
      <c r="E118" s="106"/>
      <c r="F118" s="106"/>
      <c r="G118" s="106"/>
      <c r="H118" s="107"/>
    </row>
    <row r="119" spans="1:8" x14ac:dyDescent="0.25">
      <c r="A119" s="105"/>
      <c r="B119" s="106"/>
      <c r="C119" s="106"/>
      <c r="D119" s="106"/>
      <c r="E119" s="106"/>
      <c r="F119" s="106"/>
      <c r="G119" s="106"/>
      <c r="H119" s="107"/>
    </row>
    <row r="120" spans="1:8" x14ac:dyDescent="0.25">
      <c r="A120" s="105"/>
      <c r="B120" s="106"/>
      <c r="C120" s="106"/>
      <c r="D120" s="106"/>
      <c r="E120" s="106"/>
      <c r="F120" s="106"/>
      <c r="G120" s="106"/>
      <c r="H120" s="107"/>
    </row>
    <row r="121" spans="1:8" ht="15.75" thickBot="1" x14ac:dyDescent="0.3">
      <c r="A121" s="108"/>
      <c r="B121" s="109"/>
      <c r="C121" s="109"/>
      <c r="D121" s="109"/>
      <c r="E121" s="109"/>
      <c r="F121" s="109"/>
      <c r="G121" s="109"/>
      <c r="H121" s="110"/>
    </row>
    <row r="122" spans="1:8" ht="15.75" thickTop="1" x14ac:dyDescent="0.25"/>
  </sheetData>
  <sheetProtection algorithmName="SHA-512" hashValue="HW33qW2VS4+ss2svI281BV2uTnhudCnfPehoIRaR+0HrH4ewywkm0vOY0TR1U2GUTSRWISUJl7wv4HpEkiD7AA==" saltValue="DOVnsPdAatb61P4HkXxd5A==" spinCount="100000" sheet="1" objects="1" scenarios="1"/>
  <mergeCells count="47">
    <mergeCell ref="B6:H6"/>
    <mergeCell ref="A1:H1"/>
    <mergeCell ref="A3:B3"/>
    <mergeCell ref="D3:E3"/>
    <mergeCell ref="F3:H3"/>
    <mergeCell ref="B5:H5"/>
    <mergeCell ref="A8:H8"/>
    <mergeCell ref="A9:G9"/>
    <mergeCell ref="A10:C10"/>
    <mergeCell ref="E10:G10"/>
    <mergeCell ref="A11:C12"/>
    <mergeCell ref="D11:D12"/>
    <mergeCell ref="E11:G11"/>
    <mergeCell ref="E12:G12"/>
    <mergeCell ref="A20:C20"/>
    <mergeCell ref="E20:G20"/>
    <mergeCell ref="A13:C13"/>
    <mergeCell ref="E13:G13"/>
    <mergeCell ref="A14:C14"/>
    <mergeCell ref="E14:G14"/>
    <mergeCell ref="A15:H15"/>
    <mergeCell ref="A16:G16"/>
    <mergeCell ref="A17:C17"/>
    <mergeCell ref="E17:G17"/>
    <mergeCell ref="A18:C18"/>
    <mergeCell ref="E18:G18"/>
    <mergeCell ref="A19:H19"/>
    <mergeCell ref="A62:H88"/>
    <mergeCell ref="A21:C21"/>
    <mergeCell ref="E21:G21"/>
    <mergeCell ref="A22:C22"/>
    <mergeCell ref="E22:G22"/>
    <mergeCell ref="A23:H23"/>
    <mergeCell ref="A24:H33"/>
    <mergeCell ref="A34:H34"/>
    <mergeCell ref="A35:H48"/>
    <mergeCell ref="A49:H49"/>
    <mergeCell ref="A50:H60"/>
    <mergeCell ref="A61:H61"/>
    <mergeCell ref="A108:H108"/>
    <mergeCell ref="A109:H121"/>
    <mergeCell ref="A89:H89"/>
    <mergeCell ref="A90:H101"/>
    <mergeCell ref="A102:H102"/>
    <mergeCell ref="A103:H104"/>
    <mergeCell ref="A105:H105"/>
    <mergeCell ref="A106:H107"/>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8"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7"/>
  <sheetViews>
    <sheetView topLeftCell="A40" zoomScale="90" zoomScaleNormal="90" workbookViewId="0">
      <selection activeCell="A56" sqref="A56:H76"/>
    </sheetView>
  </sheetViews>
  <sheetFormatPr baseColWidth="10" defaultRowHeight="15" x14ac:dyDescent="0.25"/>
  <cols>
    <col min="1" max="3" width="21.7109375" style="24" customWidth="1"/>
    <col min="4" max="4" width="22.85546875" style="24" customWidth="1"/>
    <col min="5" max="7" width="21.7109375" style="24" customWidth="1"/>
    <col min="8" max="8" width="21.5703125" style="24" customWidth="1"/>
    <col min="9" max="9" width="3.7109375" style="24" customWidth="1"/>
    <col min="10" max="16384" width="11.42578125" style="24"/>
  </cols>
  <sheetData>
    <row r="1" spans="1:8" ht="36.75" customHeight="1" x14ac:dyDescent="0.25">
      <c r="A1" s="212" t="s">
        <v>54</v>
      </c>
      <c r="B1" s="212"/>
      <c r="C1" s="212"/>
      <c r="D1" s="212"/>
      <c r="E1" s="212"/>
      <c r="F1" s="212"/>
      <c r="G1" s="212"/>
      <c r="H1" s="212"/>
    </row>
    <row r="3" spans="1:8" ht="33" customHeight="1" x14ac:dyDescent="0.25">
      <c r="A3" s="97" t="s">
        <v>0</v>
      </c>
      <c r="B3" s="98"/>
      <c r="C3" s="32" t="str">
        <f>+Resultados!C3</f>
        <v>2do Trimestre 2019</v>
      </c>
      <c r="D3" s="99" t="s">
        <v>1</v>
      </c>
      <c r="E3" s="99"/>
      <c r="F3" s="100">
        <f ca="1">+Resultados!F3</f>
        <v>43698</v>
      </c>
      <c r="G3" s="100"/>
      <c r="H3" s="100"/>
    </row>
    <row r="4" spans="1:8" ht="5.0999999999999996" customHeight="1" x14ac:dyDescent="0.25">
      <c r="A4" s="2"/>
      <c r="B4" s="1"/>
      <c r="C4" s="1"/>
      <c r="D4" s="3"/>
      <c r="E4" s="3"/>
      <c r="F4" s="4"/>
      <c r="G4" s="4"/>
      <c r="H4" s="1"/>
    </row>
    <row r="5" spans="1:8" ht="26.1" customHeight="1" x14ac:dyDescent="0.25">
      <c r="A5" s="5" t="s">
        <v>2</v>
      </c>
      <c r="B5" s="114" t="str">
        <f>+Resultados!B5</f>
        <v>SUBDIRECCIÓN TÉCNICA DE CONSTRUCCIONES</v>
      </c>
      <c r="C5" s="114"/>
      <c r="D5" s="114"/>
      <c r="E5" s="114"/>
      <c r="F5" s="114"/>
      <c r="G5" s="114"/>
      <c r="H5" s="114"/>
    </row>
    <row r="6" spans="1:8" ht="26.1" customHeight="1" x14ac:dyDescent="0.25">
      <c r="A6" s="5" t="s">
        <v>55</v>
      </c>
      <c r="B6" s="135" t="str">
        <f>+Resultados!B6</f>
        <v>DISEÑO Y CONSTRUCCIÓN DE PARQUES Y ESCENARIOS</v>
      </c>
      <c r="C6" s="136"/>
      <c r="D6" s="136"/>
      <c r="E6" s="136"/>
      <c r="F6" s="136"/>
      <c r="G6" s="136"/>
      <c r="H6" s="137"/>
    </row>
    <row r="7" spans="1:8" ht="15" customHeight="1" thickBot="1" x14ac:dyDescent="0.3"/>
    <row r="8" spans="1:8" ht="30" customHeight="1" thickTop="1" x14ac:dyDescent="0.25">
      <c r="A8" s="209" t="s">
        <v>48</v>
      </c>
      <c r="B8" s="210"/>
      <c r="C8" s="210"/>
      <c r="D8" s="210"/>
      <c r="E8" s="210"/>
      <c r="F8" s="210"/>
      <c r="G8" s="210"/>
      <c r="H8" s="211"/>
    </row>
    <row r="9" spans="1:8" ht="45" customHeight="1" x14ac:dyDescent="0.25">
      <c r="A9" s="204" t="s">
        <v>43</v>
      </c>
      <c r="B9" s="205"/>
      <c r="C9" s="206"/>
      <c r="D9" s="25">
        <v>3</v>
      </c>
      <c r="E9" s="207" t="s">
        <v>44</v>
      </c>
      <c r="F9" s="205"/>
      <c r="G9" s="206"/>
      <c r="H9" s="26">
        <v>3</v>
      </c>
    </row>
    <row r="10" spans="1:8" ht="35.1" customHeight="1" x14ac:dyDescent="0.25">
      <c r="A10" s="204" t="s">
        <v>9</v>
      </c>
      <c r="B10" s="205"/>
      <c r="C10" s="206"/>
      <c r="D10" s="25">
        <v>3</v>
      </c>
      <c r="E10" s="207" t="s">
        <v>10</v>
      </c>
      <c r="F10" s="205"/>
      <c r="G10" s="206"/>
      <c r="H10" s="27">
        <f>+H9-D10</f>
        <v>0</v>
      </c>
    </row>
    <row r="11" spans="1:8" ht="35.1" customHeight="1" x14ac:dyDescent="0.25">
      <c r="A11" s="204" t="s">
        <v>45</v>
      </c>
      <c r="B11" s="205"/>
      <c r="C11" s="206"/>
      <c r="D11" s="28">
        <f>D10/H9</f>
        <v>1</v>
      </c>
      <c r="E11" s="207" t="s">
        <v>46</v>
      </c>
      <c r="F11" s="205"/>
      <c r="G11" s="206"/>
      <c r="H11" s="29">
        <f>+H10/H9</f>
        <v>0</v>
      </c>
    </row>
    <row r="12" spans="1:8" ht="54.75" customHeight="1" x14ac:dyDescent="0.25">
      <c r="A12" s="208" t="s">
        <v>85</v>
      </c>
      <c r="B12" s="197"/>
      <c r="C12" s="197"/>
      <c r="D12" s="197"/>
      <c r="E12" s="197"/>
      <c r="F12" s="197"/>
      <c r="G12" s="197"/>
      <c r="H12" s="198"/>
    </row>
    <row r="13" spans="1:8" x14ac:dyDescent="0.25">
      <c r="A13" s="102" t="s">
        <v>186</v>
      </c>
      <c r="B13" s="191"/>
      <c r="C13" s="191"/>
      <c r="D13" s="191"/>
      <c r="E13" s="191"/>
      <c r="F13" s="191"/>
      <c r="G13" s="191"/>
      <c r="H13" s="192"/>
    </row>
    <row r="14" spans="1:8" x14ac:dyDescent="0.25">
      <c r="A14" s="193"/>
      <c r="B14" s="194"/>
      <c r="C14" s="194"/>
      <c r="D14" s="194"/>
      <c r="E14" s="194"/>
      <c r="F14" s="194"/>
      <c r="G14" s="194"/>
      <c r="H14" s="195"/>
    </row>
    <row r="15" spans="1:8" ht="57.75" customHeight="1" x14ac:dyDescent="0.25">
      <c r="A15" s="208" t="s">
        <v>86</v>
      </c>
      <c r="B15" s="197"/>
      <c r="C15" s="197"/>
      <c r="D15" s="197"/>
      <c r="E15" s="197"/>
      <c r="F15" s="197"/>
      <c r="G15" s="197"/>
      <c r="H15" s="198"/>
    </row>
    <row r="16" spans="1:8" x14ac:dyDescent="0.25">
      <c r="A16" s="102" t="s">
        <v>103</v>
      </c>
      <c r="B16" s="191"/>
      <c r="C16" s="191"/>
      <c r="D16" s="191"/>
      <c r="E16" s="191"/>
      <c r="F16" s="191"/>
      <c r="G16" s="191"/>
      <c r="H16" s="192"/>
    </row>
    <row r="17" spans="1:16" x14ac:dyDescent="0.25">
      <c r="A17" s="102"/>
      <c r="B17" s="191"/>
      <c r="C17" s="191"/>
      <c r="D17" s="191"/>
      <c r="E17" s="191"/>
      <c r="F17" s="191"/>
      <c r="G17" s="191"/>
      <c r="H17" s="192"/>
    </row>
    <row r="18" spans="1:16" x14ac:dyDescent="0.25">
      <c r="A18" s="102"/>
      <c r="B18" s="191"/>
      <c r="C18" s="191"/>
      <c r="D18" s="191"/>
      <c r="E18" s="191"/>
      <c r="F18" s="191"/>
      <c r="G18" s="191"/>
      <c r="H18" s="192"/>
      <c r="P18" s="1" t="s">
        <v>102</v>
      </c>
    </row>
    <row r="19" spans="1:16" x14ac:dyDescent="0.25">
      <c r="A19" s="102"/>
      <c r="B19" s="191"/>
      <c r="C19" s="191"/>
      <c r="D19" s="191"/>
      <c r="E19" s="191"/>
      <c r="F19" s="191"/>
      <c r="G19" s="191"/>
      <c r="H19" s="192"/>
    </row>
    <row r="20" spans="1:16" x14ac:dyDescent="0.25">
      <c r="A20" s="102"/>
      <c r="B20" s="191"/>
      <c r="C20" s="191"/>
      <c r="D20" s="191"/>
      <c r="E20" s="191"/>
      <c r="F20" s="191"/>
      <c r="G20" s="191"/>
      <c r="H20" s="192"/>
    </row>
    <row r="21" spans="1:16" ht="15.75" thickBot="1" x14ac:dyDescent="0.3">
      <c r="A21" s="102"/>
      <c r="B21" s="191"/>
      <c r="C21" s="191"/>
      <c r="D21" s="191"/>
      <c r="E21" s="191"/>
      <c r="F21" s="191"/>
      <c r="G21" s="191"/>
      <c r="H21" s="192"/>
    </row>
    <row r="22" spans="1:16" ht="15.75" thickBot="1" x14ac:dyDescent="0.3">
      <c r="A22" s="102"/>
      <c r="B22" s="191"/>
      <c r="C22" s="191"/>
      <c r="D22" s="191"/>
      <c r="E22" s="191"/>
      <c r="F22" s="191"/>
      <c r="G22" s="191"/>
      <c r="H22" s="192"/>
      <c r="N22" s="42">
        <v>1</v>
      </c>
    </row>
    <row r="23" spans="1:16" ht="15.75" thickBot="1" x14ac:dyDescent="0.3">
      <c r="A23" s="102"/>
      <c r="B23" s="191"/>
      <c r="C23" s="191"/>
      <c r="D23" s="191"/>
      <c r="E23" s="191"/>
      <c r="F23" s="191"/>
      <c r="G23" s="191"/>
      <c r="H23" s="192"/>
      <c r="N23" s="43">
        <v>0.82</v>
      </c>
    </row>
    <row r="24" spans="1:16" ht="15.75" thickBot="1" x14ac:dyDescent="0.3">
      <c r="A24" s="102"/>
      <c r="B24" s="191"/>
      <c r="C24" s="191"/>
      <c r="D24" s="191"/>
      <c r="E24" s="191"/>
      <c r="F24" s="191"/>
      <c r="G24" s="191"/>
      <c r="H24" s="192"/>
      <c r="N24" s="43">
        <v>0.45</v>
      </c>
    </row>
    <row r="25" spans="1:16" ht="15.75" thickBot="1" x14ac:dyDescent="0.3">
      <c r="A25" s="102"/>
      <c r="B25" s="191"/>
      <c r="C25" s="191"/>
      <c r="D25" s="191"/>
      <c r="E25" s="191"/>
      <c r="F25" s="191"/>
      <c r="G25" s="191"/>
      <c r="H25" s="192"/>
      <c r="N25" s="43">
        <v>1</v>
      </c>
    </row>
    <row r="26" spans="1:16" ht="15.75" thickBot="1" x14ac:dyDescent="0.3">
      <c r="A26" s="102"/>
      <c r="B26" s="191"/>
      <c r="C26" s="191"/>
      <c r="D26" s="191"/>
      <c r="E26" s="191"/>
      <c r="F26" s="191"/>
      <c r="G26" s="191"/>
      <c r="H26" s="192"/>
      <c r="N26" s="43">
        <v>0.9</v>
      </c>
    </row>
    <row r="27" spans="1:16" ht="15.75" thickBot="1" x14ac:dyDescent="0.3">
      <c r="A27" s="102"/>
      <c r="B27" s="191"/>
      <c r="C27" s="191"/>
      <c r="D27" s="191"/>
      <c r="E27" s="191"/>
      <c r="F27" s="191"/>
      <c r="G27" s="191"/>
      <c r="H27" s="192"/>
      <c r="N27" s="43">
        <v>0.27</v>
      </c>
    </row>
    <row r="28" spans="1:16" ht="15.75" thickBot="1" x14ac:dyDescent="0.3">
      <c r="A28" s="102"/>
      <c r="B28" s="191"/>
      <c r="C28" s="191"/>
      <c r="D28" s="191"/>
      <c r="E28" s="191"/>
      <c r="F28" s="191"/>
      <c r="G28" s="191"/>
      <c r="H28" s="192"/>
      <c r="N28" s="43">
        <v>0.64</v>
      </c>
    </row>
    <row r="29" spans="1:16" ht="15.75" thickBot="1" x14ac:dyDescent="0.3">
      <c r="A29" s="102"/>
      <c r="B29" s="191"/>
      <c r="C29" s="191"/>
      <c r="D29" s="191"/>
      <c r="E29" s="191"/>
      <c r="F29" s="191"/>
      <c r="G29" s="191"/>
      <c r="H29" s="192"/>
      <c r="N29" s="43">
        <v>1</v>
      </c>
    </row>
    <row r="30" spans="1:16" x14ac:dyDescent="0.25">
      <c r="A30" s="102"/>
      <c r="B30" s="191"/>
      <c r="C30" s="191"/>
      <c r="D30" s="191"/>
      <c r="E30" s="191"/>
      <c r="F30" s="191"/>
      <c r="G30" s="191"/>
      <c r="H30" s="192"/>
    </row>
    <row r="31" spans="1:16" x14ac:dyDescent="0.25">
      <c r="A31" s="102"/>
      <c r="B31" s="191"/>
      <c r="C31" s="191"/>
      <c r="D31" s="191"/>
      <c r="E31" s="191"/>
      <c r="F31" s="191"/>
      <c r="G31" s="191"/>
      <c r="H31" s="192"/>
    </row>
    <row r="32" spans="1:16" x14ac:dyDescent="0.25">
      <c r="A32" s="102"/>
      <c r="B32" s="191"/>
      <c r="C32" s="191"/>
      <c r="D32" s="191"/>
      <c r="E32" s="191"/>
      <c r="F32" s="191"/>
      <c r="G32" s="191"/>
      <c r="H32" s="192"/>
      <c r="O32" s="24">
        <v>76</v>
      </c>
    </row>
    <row r="33" spans="1:15" x14ac:dyDescent="0.25">
      <c r="A33" s="102"/>
      <c r="B33" s="191"/>
      <c r="C33" s="191"/>
      <c r="D33" s="191"/>
      <c r="E33" s="191"/>
      <c r="F33" s="191"/>
      <c r="G33" s="191"/>
      <c r="H33" s="192"/>
      <c r="O33" s="24">
        <v>61</v>
      </c>
    </row>
    <row r="34" spans="1:15" x14ac:dyDescent="0.25">
      <c r="A34" s="102"/>
      <c r="B34" s="191"/>
      <c r="C34" s="191"/>
      <c r="D34" s="191"/>
      <c r="E34" s="191"/>
      <c r="F34" s="191"/>
      <c r="G34" s="191"/>
      <c r="H34" s="192"/>
      <c r="O34" s="24">
        <v>92</v>
      </c>
    </row>
    <row r="35" spans="1:15" x14ac:dyDescent="0.25">
      <c r="A35" s="102"/>
      <c r="B35" s="191"/>
      <c r="C35" s="191"/>
      <c r="D35" s="191"/>
      <c r="E35" s="191"/>
      <c r="F35" s="191"/>
      <c r="G35" s="191"/>
      <c r="H35" s="192"/>
      <c r="O35" s="24">
        <v>90</v>
      </c>
    </row>
    <row r="36" spans="1:15" x14ac:dyDescent="0.25">
      <c r="A36" s="102"/>
      <c r="B36" s="191"/>
      <c r="C36" s="191"/>
      <c r="D36" s="191"/>
      <c r="E36" s="191"/>
      <c r="F36" s="191"/>
      <c r="G36" s="191"/>
      <c r="H36" s="192"/>
      <c r="O36" s="24">
        <v>74</v>
      </c>
    </row>
    <row r="37" spans="1:15" x14ac:dyDescent="0.25">
      <c r="A37" s="102"/>
      <c r="B37" s="191"/>
      <c r="C37" s="191"/>
      <c r="D37" s="191"/>
      <c r="E37" s="191"/>
      <c r="F37" s="191"/>
      <c r="G37" s="191"/>
      <c r="H37" s="192"/>
      <c r="O37" s="24">
        <v>85</v>
      </c>
    </row>
    <row r="38" spans="1:15" x14ac:dyDescent="0.25">
      <c r="A38" s="102"/>
      <c r="B38" s="191"/>
      <c r="C38" s="191"/>
      <c r="D38" s="191"/>
      <c r="E38" s="191"/>
      <c r="F38" s="191"/>
      <c r="G38" s="191"/>
      <c r="H38" s="192"/>
      <c r="O38" s="24">
        <v>77</v>
      </c>
    </row>
    <row r="39" spans="1:15" x14ac:dyDescent="0.25">
      <c r="A39" s="102"/>
      <c r="B39" s="191"/>
      <c r="C39" s="191"/>
      <c r="D39" s="191"/>
      <c r="E39" s="191"/>
      <c r="F39" s="191"/>
      <c r="G39" s="191"/>
      <c r="H39" s="192"/>
      <c r="O39" s="24">
        <v>8</v>
      </c>
    </row>
    <row r="40" spans="1:15" x14ac:dyDescent="0.25">
      <c r="A40" s="102"/>
      <c r="B40" s="191"/>
      <c r="C40" s="191"/>
      <c r="D40" s="191"/>
      <c r="E40" s="191"/>
      <c r="F40" s="191"/>
      <c r="G40" s="191"/>
      <c r="H40" s="192"/>
    </row>
    <row r="41" spans="1:15" x14ac:dyDescent="0.25">
      <c r="A41" s="102"/>
      <c r="B41" s="191"/>
      <c r="C41" s="191"/>
      <c r="D41" s="191"/>
      <c r="E41" s="191"/>
      <c r="F41" s="191"/>
      <c r="G41" s="191"/>
      <c r="H41" s="192"/>
    </row>
    <row r="42" spans="1:15" x14ac:dyDescent="0.25">
      <c r="A42" s="102"/>
      <c r="B42" s="191"/>
      <c r="C42" s="191"/>
      <c r="D42" s="191"/>
      <c r="E42" s="191"/>
      <c r="F42" s="191"/>
      <c r="G42" s="191"/>
      <c r="H42" s="192"/>
    </row>
    <row r="43" spans="1:15" x14ac:dyDescent="0.25">
      <c r="A43" s="102"/>
      <c r="B43" s="191"/>
      <c r="C43" s="191"/>
      <c r="D43" s="191"/>
      <c r="E43" s="191"/>
      <c r="F43" s="191"/>
      <c r="G43" s="191"/>
      <c r="H43" s="192"/>
    </row>
    <row r="44" spans="1:15" x14ac:dyDescent="0.25">
      <c r="A44" s="102"/>
      <c r="B44" s="191"/>
      <c r="C44" s="191"/>
      <c r="D44" s="191"/>
      <c r="E44" s="191"/>
      <c r="F44" s="191"/>
      <c r="G44" s="191"/>
      <c r="H44" s="192"/>
    </row>
    <row r="45" spans="1:15" x14ac:dyDescent="0.25">
      <c r="A45" s="102"/>
      <c r="B45" s="191"/>
      <c r="C45" s="191"/>
      <c r="D45" s="191"/>
      <c r="E45" s="191"/>
      <c r="F45" s="191"/>
      <c r="G45" s="191"/>
      <c r="H45" s="192"/>
    </row>
    <row r="46" spans="1:15" x14ac:dyDescent="0.25">
      <c r="A46" s="102"/>
      <c r="B46" s="191"/>
      <c r="C46" s="191"/>
      <c r="D46" s="191"/>
      <c r="E46" s="191"/>
      <c r="F46" s="191"/>
      <c r="G46" s="191"/>
      <c r="H46" s="192"/>
    </row>
    <row r="47" spans="1:15" x14ac:dyDescent="0.25">
      <c r="A47" s="102"/>
      <c r="B47" s="191"/>
      <c r="C47" s="191"/>
      <c r="D47" s="191"/>
      <c r="E47" s="191"/>
      <c r="F47" s="191"/>
      <c r="G47" s="191"/>
      <c r="H47" s="192"/>
    </row>
    <row r="48" spans="1:15" x14ac:dyDescent="0.25">
      <c r="A48" s="102"/>
      <c r="B48" s="191"/>
      <c r="C48" s="191"/>
      <c r="D48" s="191"/>
      <c r="E48" s="191"/>
      <c r="F48" s="191"/>
      <c r="G48" s="191"/>
      <c r="H48" s="192"/>
    </row>
    <row r="49" spans="1:8" x14ac:dyDescent="0.25">
      <c r="A49" s="102"/>
      <c r="B49" s="191"/>
      <c r="C49" s="191"/>
      <c r="D49" s="191"/>
      <c r="E49" s="191"/>
      <c r="F49" s="191"/>
      <c r="G49" s="191"/>
      <c r="H49" s="192"/>
    </row>
    <row r="50" spans="1:8" x14ac:dyDescent="0.25">
      <c r="A50" s="193"/>
      <c r="B50" s="194"/>
      <c r="C50" s="194"/>
      <c r="D50" s="194"/>
      <c r="E50" s="194"/>
      <c r="F50" s="194"/>
      <c r="G50" s="194"/>
      <c r="H50" s="195"/>
    </row>
    <row r="51" spans="1:8" x14ac:dyDescent="0.25">
      <c r="A51" s="193"/>
      <c r="B51" s="194"/>
      <c r="C51" s="194"/>
      <c r="D51" s="194"/>
      <c r="E51" s="194"/>
      <c r="F51" s="194"/>
      <c r="G51" s="194"/>
      <c r="H51" s="195"/>
    </row>
    <row r="52" spans="1:8" ht="24.95" customHeight="1" x14ac:dyDescent="0.25">
      <c r="A52" s="196"/>
      <c r="B52" s="197"/>
      <c r="C52" s="197"/>
      <c r="D52" s="197"/>
      <c r="E52" s="197"/>
      <c r="F52" s="197"/>
      <c r="G52" s="197"/>
      <c r="H52" s="198"/>
    </row>
    <row r="53" spans="1:8" x14ac:dyDescent="0.25">
      <c r="A53" s="102" t="s">
        <v>87</v>
      </c>
      <c r="B53" s="191"/>
      <c r="C53" s="191"/>
      <c r="D53" s="191"/>
      <c r="E53" s="191"/>
      <c r="F53" s="191"/>
      <c r="G53" s="191"/>
      <c r="H53" s="192"/>
    </row>
    <row r="54" spans="1:8" x14ac:dyDescent="0.25">
      <c r="A54" s="193"/>
      <c r="B54" s="194"/>
      <c r="C54" s="194"/>
      <c r="D54" s="194"/>
      <c r="E54" s="194"/>
      <c r="F54" s="194"/>
      <c r="G54" s="194"/>
      <c r="H54" s="195"/>
    </row>
    <row r="55" spans="1:8" ht="24.95" customHeight="1" x14ac:dyDescent="0.25">
      <c r="A55" s="196" t="s">
        <v>57</v>
      </c>
      <c r="B55" s="197"/>
      <c r="C55" s="197"/>
      <c r="D55" s="197"/>
      <c r="E55" s="197"/>
      <c r="F55" s="197"/>
      <c r="G55" s="197"/>
      <c r="H55" s="198"/>
    </row>
    <row r="56" spans="1:8" x14ac:dyDescent="0.25">
      <c r="A56" s="102" t="s">
        <v>190</v>
      </c>
      <c r="B56" s="191"/>
      <c r="C56" s="191"/>
      <c r="D56" s="191"/>
      <c r="E56" s="191"/>
      <c r="F56" s="191"/>
      <c r="G56" s="191"/>
      <c r="H56" s="192"/>
    </row>
    <row r="57" spans="1:8" x14ac:dyDescent="0.25">
      <c r="A57" s="105"/>
      <c r="B57" s="199"/>
      <c r="C57" s="199"/>
      <c r="D57" s="199"/>
      <c r="E57" s="199"/>
      <c r="F57" s="199"/>
      <c r="G57" s="199"/>
      <c r="H57" s="200"/>
    </row>
    <row r="58" spans="1:8" x14ac:dyDescent="0.25">
      <c r="A58" s="105"/>
      <c r="B58" s="199"/>
      <c r="C58" s="199"/>
      <c r="D58" s="199"/>
      <c r="E58" s="199"/>
      <c r="F58" s="199"/>
      <c r="G58" s="199"/>
      <c r="H58" s="200"/>
    </row>
    <row r="59" spans="1:8" x14ac:dyDescent="0.25">
      <c r="A59" s="105"/>
      <c r="B59" s="199"/>
      <c r="C59" s="199"/>
      <c r="D59" s="199"/>
      <c r="E59" s="199"/>
      <c r="F59" s="199"/>
      <c r="G59" s="199"/>
      <c r="H59" s="200"/>
    </row>
    <row r="60" spans="1:8" x14ac:dyDescent="0.25">
      <c r="A60" s="105"/>
      <c r="B60" s="199"/>
      <c r="C60" s="199"/>
      <c r="D60" s="199"/>
      <c r="E60" s="199"/>
      <c r="F60" s="199"/>
      <c r="G60" s="199"/>
      <c r="H60" s="200"/>
    </row>
    <row r="61" spans="1:8" x14ac:dyDescent="0.25">
      <c r="A61" s="105"/>
      <c r="B61" s="199"/>
      <c r="C61" s="199"/>
      <c r="D61" s="199"/>
      <c r="E61" s="199"/>
      <c r="F61" s="199"/>
      <c r="G61" s="199"/>
      <c r="H61" s="200"/>
    </row>
    <row r="62" spans="1:8" x14ac:dyDescent="0.25">
      <c r="A62" s="105"/>
      <c r="B62" s="199"/>
      <c r="C62" s="199"/>
      <c r="D62" s="199"/>
      <c r="E62" s="199"/>
      <c r="F62" s="199"/>
      <c r="G62" s="199"/>
      <c r="H62" s="200"/>
    </row>
    <row r="63" spans="1:8" x14ac:dyDescent="0.25">
      <c r="A63" s="105"/>
      <c r="B63" s="199"/>
      <c r="C63" s="199"/>
      <c r="D63" s="199"/>
      <c r="E63" s="199"/>
      <c r="F63" s="199"/>
      <c r="G63" s="199"/>
      <c r="H63" s="200"/>
    </row>
    <row r="64" spans="1:8" x14ac:dyDescent="0.25">
      <c r="A64" s="105"/>
      <c r="B64" s="199"/>
      <c r="C64" s="199"/>
      <c r="D64" s="199"/>
      <c r="E64" s="199"/>
      <c r="F64" s="199"/>
      <c r="G64" s="199"/>
      <c r="H64" s="200"/>
    </row>
    <row r="65" spans="1:8" x14ac:dyDescent="0.25">
      <c r="A65" s="105"/>
      <c r="B65" s="199"/>
      <c r="C65" s="199"/>
      <c r="D65" s="199"/>
      <c r="E65" s="199"/>
      <c r="F65" s="199"/>
      <c r="G65" s="199"/>
      <c r="H65" s="200"/>
    </row>
    <row r="66" spans="1:8" x14ac:dyDescent="0.25">
      <c r="A66" s="105"/>
      <c r="B66" s="199"/>
      <c r="C66" s="199"/>
      <c r="D66" s="199"/>
      <c r="E66" s="199"/>
      <c r="F66" s="199"/>
      <c r="G66" s="199"/>
      <c r="H66" s="200"/>
    </row>
    <row r="67" spans="1:8" x14ac:dyDescent="0.25">
      <c r="A67" s="105"/>
      <c r="B67" s="199"/>
      <c r="C67" s="199"/>
      <c r="D67" s="199"/>
      <c r="E67" s="199"/>
      <c r="F67" s="199"/>
      <c r="G67" s="199"/>
      <c r="H67" s="200"/>
    </row>
    <row r="68" spans="1:8" x14ac:dyDescent="0.25">
      <c r="A68" s="105"/>
      <c r="B68" s="199"/>
      <c r="C68" s="199"/>
      <c r="D68" s="199"/>
      <c r="E68" s="199"/>
      <c r="F68" s="199"/>
      <c r="G68" s="199"/>
      <c r="H68" s="200"/>
    </row>
    <row r="69" spans="1:8" x14ac:dyDescent="0.25">
      <c r="A69" s="105"/>
      <c r="B69" s="199"/>
      <c r="C69" s="199"/>
      <c r="D69" s="199"/>
      <c r="E69" s="199"/>
      <c r="F69" s="199"/>
      <c r="G69" s="199"/>
      <c r="H69" s="200"/>
    </row>
    <row r="70" spans="1:8" x14ac:dyDescent="0.25">
      <c r="A70" s="105"/>
      <c r="B70" s="199"/>
      <c r="C70" s="199"/>
      <c r="D70" s="199"/>
      <c r="E70" s="199"/>
      <c r="F70" s="199"/>
      <c r="G70" s="199"/>
      <c r="H70" s="200"/>
    </row>
    <row r="71" spans="1:8" x14ac:dyDescent="0.25">
      <c r="A71" s="105"/>
      <c r="B71" s="199"/>
      <c r="C71" s="199"/>
      <c r="D71" s="199"/>
      <c r="E71" s="199"/>
      <c r="F71" s="199"/>
      <c r="G71" s="199"/>
      <c r="H71" s="200"/>
    </row>
    <row r="72" spans="1:8" x14ac:dyDescent="0.25">
      <c r="A72" s="105"/>
      <c r="B72" s="199"/>
      <c r="C72" s="199"/>
      <c r="D72" s="199"/>
      <c r="E72" s="199"/>
      <c r="F72" s="199"/>
      <c r="G72" s="199"/>
      <c r="H72" s="200"/>
    </row>
    <row r="73" spans="1:8" x14ac:dyDescent="0.25">
      <c r="A73" s="105"/>
      <c r="B73" s="199"/>
      <c r="C73" s="199"/>
      <c r="D73" s="199"/>
      <c r="E73" s="199"/>
      <c r="F73" s="199"/>
      <c r="G73" s="199"/>
      <c r="H73" s="200"/>
    </row>
    <row r="74" spans="1:8" x14ac:dyDescent="0.25">
      <c r="A74" s="105"/>
      <c r="B74" s="199"/>
      <c r="C74" s="199"/>
      <c r="D74" s="199"/>
      <c r="E74" s="199"/>
      <c r="F74" s="199"/>
      <c r="G74" s="199"/>
      <c r="H74" s="200"/>
    </row>
    <row r="75" spans="1:8" x14ac:dyDescent="0.25">
      <c r="A75" s="105"/>
      <c r="B75" s="199"/>
      <c r="C75" s="199"/>
      <c r="D75" s="199"/>
      <c r="E75" s="199"/>
      <c r="F75" s="199"/>
      <c r="G75" s="199"/>
      <c r="H75" s="200"/>
    </row>
    <row r="76" spans="1:8" ht="15.75" thickBot="1" x14ac:dyDescent="0.3">
      <c r="A76" s="201"/>
      <c r="B76" s="202"/>
      <c r="C76" s="202"/>
      <c r="D76" s="202"/>
      <c r="E76" s="202"/>
      <c r="F76" s="202"/>
      <c r="G76" s="202"/>
      <c r="H76" s="203"/>
    </row>
    <row r="77" spans="1:8" ht="15.75" thickTop="1" x14ac:dyDescent="0.25"/>
  </sheetData>
  <sheetProtection algorithmName="SHA-512" hashValue="R20zBXXZOpXT2MN2z+nn6eswSaLPdrwjGRIW8V1pSmrwrzyLTHDjztX2Oz8tVnc0lj0pNia62cLkNKUx6PtlIA==" saltValue="xjHTkaBuuIVVX/85rHCxVg==" spinCount="100000" sheet="1" objects="1" scenarios="1"/>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14"/>
    <mergeCell ref="A15:H15"/>
    <mergeCell ref="A16:H51"/>
    <mergeCell ref="A52:H52"/>
    <mergeCell ref="A53:H54"/>
    <mergeCell ref="A55:H55"/>
    <mergeCell ref="A56:H76"/>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rowBreaks count="1" manualBreakCount="1">
    <brk id="54" max="7" man="1"/>
  </rowBreaks>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topLeftCell="A52" zoomScale="90" zoomScaleNormal="90" workbookViewId="0">
      <selection activeCell="N61" sqref="N6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6" t="s">
        <v>54</v>
      </c>
      <c r="B1" s="96"/>
      <c r="C1" s="96"/>
      <c r="D1" s="96"/>
      <c r="E1" s="96"/>
      <c r="F1" s="96"/>
      <c r="G1" s="96"/>
      <c r="H1" s="96"/>
    </row>
    <row r="3" spans="1:8" ht="30" customHeight="1" x14ac:dyDescent="0.25">
      <c r="A3" s="97" t="s">
        <v>0</v>
      </c>
      <c r="B3" s="98"/>
      <c r="C3" s="32" t="str">
        <f>+Resultados!C3</f>
        <v>2do Trimestre 2019</v>
      </c>
      <c r="D3" s="99" t="s">
        <v>1</v>
      </c>
      <c r="E3" s="99"/>
      <c r="F3" s="100">
        <f ca="1">+Resultados!F3</f>
        <v>43698</v>
      </c>
      <c r="G3" s="100"/>
      <c r="H3" s="100"/>
    </row>
    <row r="4" spans="1:8" ht="5.0999999999999996" customHeight="1" x14ac:dyDescent="0.25">
      <c r="A4" s="2"/>
      <c r="D4" s="3"/>
      <c r="E4" s="3"/>
      <c r="F4" s="4"/>
      <c r="G4" s="4"/>
    </row>
    <row r="5" spans="1:8" ht="26.1" customHeight="1" x14ac:dyDescent="0.25">
      <c r="A5" s="5" t="s">
        <v>2</v>
      </c>
      <c r="B5" s="114" t="str">
        <f>+Resultados!B5</f>
        <v>SUBDIRECCIÓN TÉCNICA DE CONSTRUCCIONES</v>
      </c>
      <c r="C5" s="114"/>
      <c r="D5" s="114"/>
      <c r="E5" s="114"/>
      <c r="F5" s="114"/>
      <c r="G5" s="114"/>
      <c r="H5" s="114"/>
    </row>
    <row r="6" spans="1:8" ht="26.1" customHeight="1" x14ac:dyDescent="0.25">
      <c r="A6" s="5" t="s">
        <v>55</v>
      </c>
      <c r="B6" s="135" t="str">
        <f>+Resultados!B6</f>
        <v>DISEÑO Y CONSTRUCCIÓN DE PARQUES Y ESCENARIOS</v>
      </c>
      <c r="C6" s="136"/>
      <c r="D6" s="136"/>
      <c r="E6" s="136"/>
      <c r="F6" s="136"/>
      <c r="G6" s="136"/>
      <c r="H6" s="137"/>
    </row>
    <row r="7" spans="1:8" ht="15" customHeight="1" thickBot="1" x14ac:dyDescent="0.3"/>
    <row r="8" spans="1:8" ht="30" customHeight="1" thickTop="1" x14ac:dyDescent="0.25">
      <c r="A8" s="227" t="s">
        <v>50</v>
      </c>
      <c r="B8" s="228"/>
      <c r="C8" s="228"/>
      <c r="D8" s="228"/>
      <c r="E8" s="228"/>
      <c r="F8" s="228"/>
      <c r="G8" s="228"/>
      <c r="H8" s="229"/>
    </row>
    <row r="9" spans="1:8" ht="35.1" customHeight="1" x14ac:dyDescent="0.25">
      <c r="A9" s="178" t="s">
        <v>31</v>
      </c>
      <c r="B9" s="153"/>
      <c r="C9" s="154"/>
      <c r="D9" s="6">
        <v>113</v>
      </c>
      <c r="E9" s="152" t="s">
        <v>33</v>
      </c>
      <c r="F9" s="153"/>
      <c r="G9" s="154"/>
      <c r="H9" s="13">
        <f>+D9-D10</f>
        <v>20</v>
      </c>
    </row>
    <row r="10" spans="1:8" ht="35.1" customHeight="1" x14ac:dyDescent="0.25">
      <c r="A10" s="178" t="s">
        <v>32</v>
      </c>
      <c r="B10" s="153"/>
      <c r="C10" s="154"/>
      <c r="D10" s="6">
        <v>93</v>
      </c>
      <c r="E10" s="152" t="s">
        <v>34</v>
      </c>
      <c r="F10" s="153"/>
      <c r="G10" s="154"/>
      <c r="H10" s="30">
        <v>1</v>
      </c>
    </row>
    <row r="11" spans="1:8" ht="35.1" customHeight="1" x14ac:dyDescent="0.25">
      <c r="A11" s="113" t="s">
        <v>35</v>
      </c>
      <c r="B11" s="114"/>
      <c r="C11" s="114"/>
      <c r="D11" s="226">
        <f>+D10/D9</f>
        <v>0.82300884955752207</v>
      </c>
      <c r="E11" s="114" t="s">
        <v>36</v>
      </c>
      <c r="F11" s="114"/>
      <c r="G11" s="114"/>
      <c r="H11" s="11">
        <f>+H9/D9</f>
        <v>0.17699115044247787</v>
      </c>
    </row>
    <row r="12" spans="1:8" ht="35.1" customHeight="1" x14ac:dyDescent="0.25">
      <c r="A12" s="113"/>
      <c r="B12" s="114"/>
      <c r="C12" s="114"/>
      <c r="D12" s="226"/>
      <c r="E12" s="114" t="s">
        <v>37</v>
      </c>
      <c r="F12" s="114"/>
      <c r="G12" s="114"/>
      <c r="H12" s="11">
        <f>+H10/D9</f>
        <v>8.8495575221238937E-3</v>
      </c>
    </row>
    <row r="13" spans="1:8" ht="41.25" customHeight="1" x14ac:dyDescent="0.25">
      <c r="A13" s="222" t="s">
        <v>77</v>
      </c>
      <c r="B13" s="223"/>
      <c r="C13" s="223"/>
      <c r="D13" s="223"/>
      <c r="E13" s="223"/>
      <c r="F13" s="223"/>
      <c r="G13" s="223"/>
      <c r="H13" s="224"/>
    </row>
    <row r="14" spans="1:8" x14ac:dyDescent="0.25">
      <c r="A14" s="102" t="s">
        <v>184</v>
      </c>
      <c r="B14" s="103"/>
      <c r="C14" s="103"/>
      <c r="D14" s="103"/>
      <c r="E14" s="103"/>
      <c r="F14" s="103"/>
      <c r="G14" s="103"/>
      <c r="H14" s="104"/>
    </row>
    <row r="15" spans="1:8" x14ac:dyDescent="0.25">
      <c r="A15" s="102"/>
      <c r="B15" s="103"/>
      <c r="C15" s="103"/>
      <c r="D15" s="103"/>
      <c r="E15" s="103"/>
      <c r="F15" s="103"/>
      <c r="G15" s="103"/>
      <c r="H15" s="104"/>
    </row>
    <row r="16" spans="1:8" x14ac:dyDescent="0.25">
      <c r="A16" s="102"/>
      <c r="B16" s="103"/>
      <c r="C16" s="103"/>
      <c r="D16" s="103"/>
      <c r="E16" s="103"/>
      <c r="F16" s="103"/>
      <c r="G16" s="103"/>
      <c r="H16" s="104"/>
    </row>
    <row r="17" spans="1:10" x14ac:dyDescent="0.25">
      <c r="A17" s="102"/>
      <c r="B17" s="103"/>
      <c r="C17" s="103"/>
      <c r="D17" s="103"/>
      <c r="E17" s="103"/>
      <c r="F17" s="103"/>
      <c r="G17" s="103"/>
      <c r="H17" s="104"/>
    </row>
    <row r="18" spans="1:10" x14ac:dyDescent="0.25">
      <c r="A18" s="102"/>
      <c r="B18" s="103"/>
      <c r="C18" s="103"/>
      <c r="D18" s="103"/>
      <c r="E18" s="103"/>
      <c r="F18" s="103"/>
      <c r="G18" s="103"/>
      <c r="H18" s="104"/>
    </row>
    <row r="19" spans="1:10" x14ac:dyDescent="0.25">
      <c r="A19" s="102"/>
      <c r="B19" s="103"/>
      <c r="C19" s="103"/>
      <c r="D19" s="103"/>
      <c r="E19" s="103"/>
      <c r="F19" s="103"/>
      <c r="G19" s="103"/>
      <c r="H19" s="104"/>
    </row>
    <row r="20" spans="1:10" x14ac:dyDescent="0.25">
      <c r="A20" s="102"/>
      <c r="B20" s="103"/>
      <c r="C20" s="103"/>
      <c r="D20" s="103"/>
      <c r="E20" s="103"/>
      <c r="F20" s="103"/>
      <c r="G20" s="103"/>
      <c r="H20" s="104"/>
    </row>
    <row r="21" spans="1:10" x14ac:dyDescent="0.25">
      <c r="A21" s="102"/>
      <c r="B21" s="103"/>
      <c r="C21" s="103"/>
      <c r="D21" s="103"/>
      <c r="E21" s="103"/>
      <c r="F21" s="103"/>
      <c r="G21" s="103"/>
      <c r="H21" s="104"/>
    </row>
    <row r="22" spans="1:10" x14ac:dyDescent="0.25">
      <c r="A22" s="102"/>
      <c r="B22" s="103"/>
      <c r="C22" s="103"/>
      <c r="D22" s="103"/>
      <c r="E22" s="103"/>
      <c r="F22" s="103"/>
      <c r="G22" s="103"/>
      <c r="H22" s="104"/>
    </row>
    <row r="23" spans="1:10" x14ac:dyDescent="0.25">
      <c r="A23" s="102"/>
      <c r="B23" s="103"/>
      <c r="C23" s="103"/>
      <c r="D23" s="103"/>
      <c r="E23" s="103"/>
      <c r="F23" s="103"/>
      <c r="G23" s="103"/>
      <c r="H23" s="104"/>
    </row>
    <row r="24" spans="1:10" x14ac:dyDescent="0.25">
      <c r="A24" s="102"/>
      <c r="B24" s="103"/>
      <c r="C24" s="103"/>
      <c r="D24" s="103"/>
      <c r="E24" s="103"/>
      <c r="F24" s="103"/>
      <c r="G24" s="103"/>
      <c r="H24" s="104"/>
    </row>
    <row r="25" spans="1:10" x14ac:dyDescent="0.25">
      <c r="A25" s="102"/>
      <c r="B25" s="103"/>
      <c r="C25" s="103"/>
      <c r="D25" s="103"/>
      <c r="E25" s="103"/>
      <c r="F25" s="103"/>
      <c r="G25" s="103"/>
      <c r="H25" s="104"/>
    </row>
    <row r="26" spans="1:10" x14ac:dyDescent="0.25">
      <c r="A26" s="102"/>
      <c r="B26" s="103"/>
      <c r="C26" s="103"/>
      <c r="D26" s="103"/>
      <c r="E26" s="103"/>
      <c r="F26" s="103"/>
      <c r="G26" s="103"/>
      <c r="H26" s="104"/>
    </row>
    <row r="27" spans="1:10" x14ac:dyDescent="0.25">
      <c r="A27" s="102"/>
      <c r="B27" s="103"/>
      <c r="C27" s="103"/>
      <c r="D27" s="103"/>
      <c r="E27" s="103"/>
      <c r="F27" s="103"/>
      <c r="G27" s="103"/>
      <c r="H27" s="104"/>
      <c r="J27" s="41"/>
    </row>
    <row r="28" spans="1:10" x14ac:dyDescent="0.25">
      <c r="A28" s="102"/>
      <c r="B28" s="103"/>
      <c r="C28" s="103"/>
      <c r="D28" s="103"/>
      <c r="E28" s="103"/>
      <c r="F28" s="103"/>
      <c r="G28" s="103"/>
      <c r="H28" s="104"/>
    </row>
    <row r="29" spans="1:10" x14ac:dyDescent="0.25">
      <c r="A29" s="102"/>
      <c r="B29" s="103"/>
      <c r="C29" s="103"/>
      <c r="D29" s="103"/>
      <c r="E29" s="103"/>
      <c r="F29" s="103"/>
      <c r="G29" s="103"/>
      <c r="H29" s="104"/>
    </row>
    <row r="30" spans="1:10" x14ac:dyDescent="0.25">
      <c r="A30" s="102"/>
      <c r="B30" s="103"/>
      <c r="C30" s="103"/>
      <c r="D30" s="103"/>
      <c r="E30" s="103"/>
      <c r="F30" s="103"/>
      <c r="G30" s="103"/>
      <c r="H30" s="104"/>
    </row>
    <row r="31" spans="1:10" x14ac:dyDescent="0.25">
      <c r="A31" s="102"/>
      <c r="B31" s="103"/>
      <c r="C31" s="103"/>
      <c r="D31" s="103"/>
      <c r="E31" s="103"/>
      <c r="F31" s="103"/>
      <c r="G31" s="103"/>
      <c r="H31" s="104"/>
    </row>
    <row r="32" spans="1:10" x14ac:dyDescent="0.25">
      <c r="A32" s="102"/>
      <c r="B32" s="103"/>
      <c r="C32" s="103"/>
      <c r="D32" s="103"/>
      <c r="E32" s="103"/>
      <c r="F32" s="103"/>
      <c r="G32" s="103"/>
      <c r="H32" s="104"/>
    </row>
    <row r="33" spans="1:8" x14ac:dyDescent="0.25">
      <c r="A33" s="102"/>
      <c r="B33" s="103"/>
      <c r="C33" s="103"/>
      <c r="D33" s="103"/>
      <c r="E33" s="103"/>
      <c r="F33" s="103"/>
      <c r="G33" s="103"/>
      <c r="H33" s="104"/>
    </row>
    <row r="34" spans="1:8" x14ac:dyDescent="0.25">
      <c r="A34" s="102"/>
      <c r="B34" s="103"/>
      <c r="C34" s="103"/>
      <c r="D34" s="103"/>
      <c r="E34" s="103"/>
      <c r="F34" s="103"/>
      <c r="G34" s="103"/>
      <c r="H34" s="104"/>
    </row>
    <row r="35" spans="1:8" x14ac:dyDescent="0.25">
      <c r="A35" s="102"/>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02"/>
      <c r="B46" s="103"/>
      <c r="C46" s="103"/>
      <c r="D46" s="103"/>
      <c r="E46" s="103"/>
      <c r="F46" s="103"/>
      <c r="G46" s="103"/>
      <c r="H46" s="104"/>
    </row>
    <row r="47" spans="1:8" x14ac:dyDescent="0.25">
      <c r="A47" s="102"/>
      <c r="B47" s="103"/>
      <c r="C47" s="103"/>
      <c r="D47" s="103"/>
      <c r="E47" s="103"/>
      <c r="F47" s="103"/>
      <c r="G47" s="103"/>
      <c r="H47" s="104"/>
    </row>
    <row r="48" spans="1:8" ht="24.95" customHeight="1" x14ac:dyDescent="0.25">
      <c r="A48" s="225" t="s">
        <v>56</v>
      </c>
      <c r="B48" s="223"/>
      <c r="C48" s="223"/>
      <c r="D48" s="223"/>
      <c r="E48" s="223"/>
      <c r="F48" s="223"/>
      <c r="G48" s="223"/>
      <c r="H48" s="224"/>
    </row>
    <row r="49" spans="1:8" ht="23.25" customHeight="1" x14ac:dyDescent="0.25">
      <c r="A49" s="102" t="s">
        <v>87</v>
      </c>
      <c r="B49" s="103"/>
      <c r="C49" s="103"/>
      <c r="D49" s="103"/>
      <c r="E49" s="103"/>
      <c r="F49" s="103"/>
      <c r="G49" s="103"/>
      <c r="H49" s="104"/>
    </row>
    <row r="50" spans="1:8" ht="24.95" customHeight="1" x14ac:dyDescent="0.25">
      <c r="A50" s="225" t="s">
        <v>57</v>
      </c>
      <c r="B50" s="223"/>
      <c r="C50" s="223"/>
      <c r="D50" s="223"/>
      <c r="E50" s="223"/>
      <c r="F50" s="223"/>
      <c r="G50" s="223"/>
      <c r="H50" s="224"/>
    </row>
    <row r="51" spans="1:8" ht="45.75" customHeight="1" thickBot="1" x14ac:dyDescent="0.3">
      <c r="A51" s="213" t="s">
        <v>185</v>
      </c>
      <c r="B51" s="214"/>
      <c r="C51" s="214"/>
      <c r="D51" s="214"/>
      <c r="E51" s="214"/>
      <c r="F51" s="214"/>
      <c r="G51" s="214"/>
      <c r="H51" s="215"/>
    </row>
    <row r="52" spans="1:8" ht="15" customHeight="1" thickTop="1" thickBot="1" x14ac:dyDescent="0.3"/>
    <row r="53" spans="1:8" s="15" customFormat="1" ht="39.950000000000003" customHeight="1" thickTop="1" x14ac:dyDescent="0.25">
      <c r="A53" s="216" t="s">
        <v>82</v>
      </c>
      <c r="B53" s="217"/>
      <c r="C53" s="217"/>
      <c r="D53" s="217"/>
      <c r="E53" s="217"/>
      <c r="F53" s="217"/>
      <c r="G53" s="217"/>
      <c r="H53" s="218"/>
    </row>
    <row r="54" spans="1:8" x14ac:dyDescent="0.25">
      <c r="A54" s="118" t="s">
        <v>192</v>
      </c>
      <c r="B54" s="119"/>
      <c r="C54" s="119"/>
      <c r="D54" s="119"/>
      <c r="E54" s="119"/>
      <c r="F54" s="119"/>
      <c r="G54" s="119"/>
      <c r="H54" s="120"/>
    </row>
    <row r="55" spans="1:8" x14ac:dyDescent="0.25">
      <c r="A55" s="219"/>
      <c r="B55" s="220"/>
      <c r="C55" s="220"/>
      <c r="D55" s="220"/>
      <c r="E55" s="220"/>
      <c r="F55" s="220"/>
      <c r="G55" s="220"/>
      <c r="H55" s="221"/>
    </row>
    <row r="56" spans="1:8" x14ac:dyDescent="0.25">
      <c r="A56" s="219"/>
      <c r="B56" s="220"/>
      <c r="C56" s="220"/>
      <c r="D56" s="220"/>
      <c r="E56" s="220"/>
      <c r="F56" s="220"/>
      <c r="G56" s="220"/>
      <c r="H56" s="221"/>
    </row>
    <row r="57" spans="1:8" x14ac:dyDescent="0.25">
      <c r="A57" s="219"/>
      <c r="B57" s="220"/>
      <c r="C57" s="220"/>
      <c r="D57" s="220"/>
      <c r="E57" s="220"/>
      <c r="F57" s="220"/>
      <c r="G57" s="220"/>
      <c r="H57" s="221"/>
    </row>
    <row r="58" spans="1:8" x14ac:dyDescent="0.25">
      <c r="A58" s="219"/>
      <c r="B58" s="220"/>
      <c r="C58" s="220"/>
      <c r="D58" s="220"/>
      <c r="E58" s="220"/>
      <c r="F58" s="220"/>
      <c r="G58" s="220"/>
      <c r="H58" s="221"/>
    </row>
    <row r="59" spans="1:8" ht="15.75" thickBot="1" x14ac:dyDescent="0.3">
      <c r="A59" s="108"/>
      <c r="B59" s="109"/>
      <c r="C59" s="109"/>
      <c r="D59" s="109"/>
      <c r="E59" s="109"/>
      <c r="F59" s="109"/>
      <c r="G59" s="109"/>
      <c r="H59" s="110"/>
    </row>
    <row r="60" spans="1:8" s="14" customFormat="1" ht="19.5" thickTop="1" thickBot="1" x14ac:dyDescent="0.3"/>
    <row r="61" spans="1:8" s="15" customFormat="1" ht="47.25" customHeight="1" thickTop="1" x14ac:dyDescent="0.25">
      <c r="A61" s="216" t="s">
        <v>83</v>
      </c>
      <c r="B61" s="217"/>
      <c r="C61" s="217"/>
      <c r="D61" s="217"/>
      <c r="E61" s="217"/>
      <c r="F61" s="217"/>
      <c r="G61" s="217"/>
      <c r="H61" s="218"/>
    </row>
    <row r="62" spans="1:8" x14ac:dyDescent="0.25">
      <c r="A62" s="118" t="s">
        <v>191</v>
      </c>
      <c r="B62" s="119"/>
      <c r="C62" s="119"/>
      <c r="D62" s="119"/>
      <c r="E62" s="119"/>
      <c r="F62" s="119"/>
      <c r="G62" s="119"/>
      <c r="H62" s="120"/>
    </row>
    <row r="63" spans="1:8" x14ac:dyDescent="0.25">
      <c r="A63" s="219"/>
      <c r="B63" s="220"/>
      <c r="C63" s="220"/>
      <c r="D63" s="220"/>
      <c r="E63" s="220"/>
      <c r="F63" s="220"/>
      <c r="G63" s="220"/>
      <c r="H63" s="221"/>
    </row>
    <row r="64" spans="1:8" x14ac:dyDescent="0.25">
      <c r="A64" s="219"/>
      <c r="B64" s="220"/>
      <c r="C64" s="220"/>
      <c r="D64" s="220"/>
      <c r="E64" s="220"/>
      <c r="F64" s="220"/>
      <c r="G64" s="220"/>
      <c r="H64" s="221"/>
    </row>
    <row r="65" spans="1:8" x14ac:dyDescent="0.25">
      <c r="A65" s="219"/>
      <c r="B65" s="220"/>
      <c r="C65" s="220"/>
      <c r="D65" s="220"/>
      <c r="E65" s="220"/>
      <c r="F65" s="220"/>
      <c r="G65" s="220"/>
      <c r="H65" s="221"/>
    </row>
    <row r="66" spans="1:8" x14ac:dyDescent="0.25">
      <c r="A66" s="219"/>
      <c r="B66" s="220"/>
      <c r="C66" s="220"/>
      <c r="D66" s="220"/>
      <c r="E66" s="220"/>
      <c r="F66" s="220"/>
      <c r="G66" s="220"/>
      <c r="H66" s="221"/>
    </row>
    <row r="67" spans="1:8" x14ac:dyDescent="0.25">
      <c r="A67" s="219"/>
      <c r="B67" s="220"/>
      <c r="C67" s="220"/>
      <c r="D67" s="220"/>
      <c r="E67" s="220"/>
      <c r="F67" s="220"/>
      <c r="G67" s="220"/>
      <c r="H67" s="221"/>
    </row>
    <row r="68" spans="1:8" x14ac:dyDescent="0.25">
      <c r="A68" s="219"/>
      <c r="B68" s="220"/>
      <c r="C68" s="220"/>
      <c r="D68" s="220"/>
      <c r="E68" s="220"/>
      <c r="F68" s="220"/>
      <c r="G68" s="220"/>
      <c r="H68" s="221"/>
    </row>
    <row r="69" spans="1:8" x14ac:dyDescent="0.25">
      <c r="A69" s="219"/>
      <c r="B69" s="220"/>
      <c r="C69" s="220"/>
      <c r="D69" s="220"/>
      <c r="E69" s="220"/>
      <c r="F69" s="220"/>
      <c r="G69" s="220"/>
      <c r="H69" s="221"/>
    </row>
    <row r="70" spans="1:8" x14ac:dyDescent="0.25">
      <c r="A70" s="219"/>
      <c r="B70" s="220"/>
      <c r="C70" s="220"/>
      <c r="D70" s="220"/>
      <c r="E70" s="220"/>
      <c r="F70" s="220"/>
      <c r="G70" s="220"/>
      <c r="H70" s="221"/>
    </row>
    <row r="71" spans="1:8" x14ac:dyDescent="0.25">
      <c r="A71" s="219"/>
      <c r="B71" s="220"/>
      <c r="C71" s="220"/>
      <c r="D71" s="220"/>
      <c r="E71" s="220"/>
      <c r="F71" s="220"/>
      <c r="G71" s="220"/>
      <c r="H71" s="221"/>
    </row>
    <row r="72" spans="1:8" x14ac:dyDescent="0.25">
      <c r="A72" s="219"/>
      <c r="B72" s="220"/>
      <c r="C72" s="220"/>
      <c r="D72" s="220"/>
      <c r="E72" s="220"/>
      <c r="F72" s="220"/>
      <c r="G72" s="220"/>
      <c r="H72" s="221"/>
    </row>
    <row r="73" spans="1:8" x14ac:dyDescent="0.25">
      <c r="A73" s="219"/>
      <c r="B73" s="220"/>
      <c r="C73" s="220"/>
      <c r="D73" s="220"/>
      <c r="E73" s="220"/>
      <c r="F73" s="220"/>
      <c r="G73" s="220"/>
      <c r="H73" s="221"/>
    </row>
    <row r="74" spans="1:8" x14ac:dyDescent="0.25">
      <c r="A74" s="219"/>
      <c r="B74" s="220"/>
      <c r="C74" s="220"/>
      <c r="D74" s="220"/>
      <c r="E74" s="220"/>
      <c r="F74" s="220"/>
      <c r="G74" s="220"/>
      <c r="H74" s="221"/>
    </row>
    <row r="75" spans="1:8" x14ac:dyDescent="0.25">
      <c r="A75" s="219"/>
      <c r="B75" s="220"/>
      <c r="C75" s="220"/>
      <c r="D75" s="220"/>
      <c r="E75" s="220"/>
      <c r="F75" s="220"/>
      <c r="G75" s="220"/>
      <c r="H75" s="221"/>
    </row>
    <row r="76" spans="1:8" x14ac:dyDescent="0.25">
      <c r="A76" s="219"/>
      <c r="B76" s="220"/>
      <c r="C76" s="220"/>
      <c r="D76" s="220"/>
      <c r="E76" s="220"/>
      <c r="F76" s="220"/>
      <c r="G76" s="220"/>
      <c r="H76" s="221"/>
    </row>
    <row r="77" spans="1:8" x14ac:dyDescent="0.25">
      <c r="A77" s="219"/>
      <c r="B77" s="220"/>
      <c r="C77" s="220"/>
      <c r="D77" s="220"/>
      <c r="E77" s="220"/>
      <c r="F77" s="220"/>
      <c r="G77" s="220"/>
      <c r="H77" s="221"/>
    </row>
    <row r="78" spans="1:8" x14ac:dyDescent="0.25">
      <c r="A78" s="219"/>
      <c r="B78" s="220"/>
      <c r="C78" s="220"/>
      <c r="D78" s="220"/>
      <c r="E78" s="220"/>
      <c r="F78" s="220"/>
      <c r="G78" s="220"/>
      <c r="H78" s="221"/>
    </row>
    <row r="79" spans="1:8" x14ac:dyDescent="0.25">
      <c r="A79" s="219"/>
      <c r="B79" s="220"/>
      <c r="C79" s="220"/>
      <c r="D79" s="220"/>
      <c r="E79" s="220"/>
      <c r="F79" s="220"/>
      <c r="G79" s="220"/>
      <c r="H79" s="221"/>
    </row>
    <row r="80" spans="1:8" x14ac:dyDescent="0.25">
      <c r="A80" s="219"/>
      <c r="B80" s="220"/>
      <c r="C80" s="220"/>
      <c r="D80" s="220"/>
      <c r="E80" s="220"/>
      <c r="F80" s="220"/>
      <c r="G80" s="220"/>
      <c r="H80" s="221"/>
    </row>
    <row r="81" spans="1:8" x14ac:dyDescent="0.25">
      <c r="A81" s="219"/>
      <c r="B81" s="220"/>
      <c r="C81" s="220"/>
      <c r="D81" s="220"/>
      <c r="E81" s="220"/>
      <c r="F81" s="220"/>
      <c r="G81" s="220"/>
      <c r="H81" s="221"/>
    </row>
    <row r="82" spans="1:8" x14ac:dyDescent="0.25">
      <c r="A82" s="219"/>
      <c r="B82" s="220"/>
      <c r="C82" s="220"/>
      <c r="D82" s="220"/>
      <c r="E82" s="220"/>
      <c r="F82" s="220"/>
      <c r="G82" s="220"/>
      <c r="H82" s="221"/>
    </row>
    <row r="83" spans="1:8" x14ac:dyDescent="0.25">
      <c r="A83" s="219"/>
      <c r="B83" s="220"/>
      <c r="C83" s="220"/>
      <c r="D83" s="220"/>
      <c r="E83" s="220"/>
      <c r="F83" s="220"/>
      <c r="G83" s="220"/>
      <c r="H83" s="221"/>
    </row>
    <row r="84" spans="1:8" x14ac:dyDescent="0.25">
      <c r="A84" s="219"/>
      <c r="B84" s="220"/>
      <c r="C84" s="220"/>
      <c r="D84" s="220"/>
      <c r="E84" s="220"/>
      <c r="F84" s="220"/>
      <c r="G84" s="220"/>
      <c r="H84" s="221"/>
    </row>
    <row r="85" spans="1:8" x14ac:dyDescent="0.25">
      <c r="A85" s="219"/>
      <c r="B85" s="220"/>
      <c r="C85" s="220"/>
      <c r="D85" s="220"/>
      <c r="E85" s="220"/>
      <c r="F85" s="220"/>
      <c r="G85" s="220"/>
      <c r="H85" s="221"/>
    </row>
    <row r="86" spans="1:8" x14ac:dyDescent="0.25">
      <c r="A86" s="219"/>
      <c r="B86" s="220"/>
      <c r="C86" s="220"/>
      <c r="D86" s="220"/>
      <c r="E86" s="220"/>
      <c r="F86" s="220"/>
      <c r="G86" s="220"/>
      <c r="H86" s="221"/>
    </row>
    <row r="87" spans="1:8" x14ac:dyDescent="0.25">
      <c r="A87" s="219"/>
      <c r="B87" s="220"/>
      <c r="C87" s="220"/>
      <c r="D87" s="220"/>
      <c r="E87" s="220"/>
      <c r="F87" s="220"/>
      <c r="G87" s="220"/>
      <c r="H87" s="221"/>
    </row>
    <row r="88" spans="1:8" x14ac:dyDescent="0.25">
      <c r="A88" s="219"/>
      <c r="B88" s="220"/>
      <c r="C88" s="220"/>
      <c r="D88" s="220"/>
      <c r="E88" s="220"/>
      <c r="F88" s="220"/>
      <c r="G88" s="220"/>
      <c r="H88" s="221"/>
    </row>
    <row r="89" spans="1:8" x14ac:dyDescent="0.25">
      <c r="A89" s="219"/>
      <c r="B89" s="220"/>
      <c r="C89" s="220"/>
      <c r="D89" s="220"/>
      <c r="E89" s="220"/>
      <c r="F89" s="220"/>
      <c r="G89" s="220"/>
      <c r="H89" s="221"/>
    </row>
    <row r="90" spans="1:8" x14ac:dyDescent="0.25">
      <c r="A90" s="219"/>
      <c r="B90" s="220"/>
      <c r="C90" s="220"/>
      <c r="D90" s="220"/>
      <c r="E90" s="220"/>
      <c r="F90" s="220"/>
      <c r="G90" s="220"/>
      <c r="H90" s="221"/>
    </row>
    <row r="91" spans="1:8" x14ac:dyDescent="0.25">
      <c r="A91" s="219"/>
      <c r="B91" s="220"/>
      <c r="C91" s="220"/>
      <c r="D91" s="220"/>
      <c r="E91" s="220"/>
      <c r="F91" s="220"/>
      <c r="G91" s="220"/>
      <c r="H91" s="221"/>
    </row>
    <row r="92" spans="1:8" x14ac:dyDescent="0.25">
      <c r="A92" s="219"/>
      <c r="B92" s="220"/>
      <c r="C92" s="220"/>
      <c r="D92" s="220"/>
      <c r="E92" s="220"/>
      <c r="F92" s="220"/>
      <c r="G92" s="220"/>
      <c r="H92" s="221"/>
    </row>
    <row r="93" spans="1:8" ht="15.75" thickBot="1" x14ac:dyDescent="0.3">
      <c r="A93" s="108"/>
      <c r="B93" s="109"/>
      <c r="C93" s="109"/>
      <c r="D93" s="109"/>
      <c r="E93" s="109"/>
      <c r="F93" s="109"/>
      <c r="G93" s="109"/>
      <c r="H93" s="110"/>
    </row>
    <row r="94" spans="1:8" ht="15.75" thickTop="1" x14ac:dyDescent="0.25"/>
  </sheetData>
  <sheetProtection algorithmName="SHA-512" hashValue="2GEWSF/FCBuQ4HhNvVxe422ggW7mXPLPoidfMvbluBk9CY9QXFsyvYFE9a3599FDID99VLRVnBcd2xSwuobXNQ==" saltValue="QoXFPgv4t0FodvM0qKhvDw==" spinCount="100000" sheet="1" objects="1" scenarios="1"/>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47"/>
    <mergeCell ref="A48:H48"/>
    <mergeCell ref="A49:H49"/>
    <mergeCell ref="A50:H50"/>
    <mergeCell ref="A51:H51"/>
    <mergeCell ref="A53:H53"/>
    <mergeCell ref="A54:H59"/>
    <mergeCell ref="A61:H61"/>
    <mergeCell ref="A62:H93"/>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52" max="7" man="1"/>
  </rowBreaks>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07"/>
  <sheetViews>
    <sheetView workbookViewId="0">
      <selection activeCell="H48" sqref="H48"/>
    </sheetView>
  </sheetViews>
  <sheetFormatPr baseColWidth="10" defaultRowHeight="15" x14ac:dyDescent="0.25"/>
  <cols>
    <col min="2" max="2" width="17.5703125" customWidth="1"/>
    <col min="7" max="7" width="30.5703125" customWidth="1"/>
    <col min="8" max="8" width="29.85546875" customWidth="1"/>
    <col min="9" max="9" width="32.28515625" customWidth="1"/>
    <col min="10" max="10" width="27.42578125" customWidth="1"/>
    <col min="12" max="12" width="20.85546875" customWidth="1"/>
  </cols>
  <sheetData>
    <row r="2" spans="2:14" x14ac:dyDescent="0.25">
      <c r="B2" s="56" t="s">
        <v>113</v>
      </c>
      <c r="C2" s="56" t="s">
        <v>121</v>
      </c>
      <c r="D2" s="57" t="s">
        <v>163</v>
      </c>
      <c r="E2" s="56" t="s">
        <v>114</v>
      </c>
      <c r="F2" s="58"/>
      <c r="G2" s="57" t="s">
        <v>122</v>
      </c>
      <c r="H2" s="57" t="s">
        <v>116</v>
      </c>
      <c r="I2" s="57" t="s">
        <v>117</v>
      </c>
      <c r="J2" s="57" t="s">
        <v>118</v>
      </c>
      <c r="K2" s="58"/>
      <c r="L2" s="57" t="s">
        <v>134</v>
      </c>
    </row>
    <row r="3" spans="2:14" x14ac:dyDescent="0.25">
      <c r="B3" s="45"/>
      <c r="C3" s="45"/>
      <c r="D3" s="45"/>
      <c r="E3" s="45"/>
      <c r="F3" s="45"/>
      <c r="G3" s="45"/>
      <c r="H3" s="45"/>
      <c r="I3" s="45"/>
      <c r="J3" s="45"/>
      <c r="K3" s="45"/>
    </row>
    <row r="4" spans="2:14" x14ac:dyDescent="0.25">
      <c r="B4" s="45">
        <v>201792</v>
      </c>
      <c r="C4" s="45">
        <v>1</v>
      </c>
      <c r="D4" s="47">
        <v>2019</v>
      </c>
      <c r="E4" s="46">
        <v>43677</v>
      </c>
      <c r="F4" s="45"/>
      <c r="G4" s="44" t="s">
        <v>115</v>
      </c>
      <c r="H4" s="46">
        <v>43634</v>
      </c>
      <c r="I4" s="45" t="s">
        <v>119</v>
      </c>
      <c r="J4" s="46">
        <v>43663</v>
      </c>
      <c r="K4" s="45"/>
    </row>
    <row r="5" spans="2:14" x14ac:dyDescent="0.25">
      <c r="B5" s="45"/>
      <c r="C5" s="45">
        <v>2</v>
      </c>
      <c r="D5" s="47"/>
      <c r="E5" s="46">
        <v>43707</v>
      </c>
      <c r="F5" s="45"/>
      <c r="G5" s="44" t="s">
        <v>115</v>
      </c>
      <c r="H5" s="46">
        <v>43634</v>
      </c>
      <c r="I5" s="45" t="s">
        <v>119</v>
      </c>
      <c r="J5" s="46">
        <v>43663</v>
      </c>
      <c r="K5" s="45"/>
    </row>
    <row r="6" spans="2:14" x14ac:dyDescent="0.25">
      <c r="B6" s="45"/>
      <c r="C6" s="45">
        <v>3</v>
      </c>
      <c r="D6" s="47"/>
      <c r="E6" s="46">
        <v>43829</v>
      </c>
      <c r="F6" s="45"/>
      <c r="G6" s="44" t="s">
        <v>115</v>
      </c>
      <c r="H6" s="46">
        <v>43634</v>
      </c>
      <c r="I6" s="45" t="s">
        <v>119</v>
      </c>
      <c r="J6" s="46">
        <v>43663</v>
      </c>
      <c r="K6" s="45"/>
    </row>
    <row r="7" spans="2:14" x14ac:dyDescent="0.25">
      <c r="B7" s="45"/>
      <c r="C7" s="45"/>
      <c r="D7" s="47"/>
      <c r="E7" s="45"/>
      <c r="F7" s="45"/>
      <c r="G7" s="45"/>
      <c r="H7" s="45"/>
      <c r="I7" s="45"/>
      <c r="J7" s="45"/>
      <c r="K7" s="45"/>
    </row>
    <row r="8" spans="2:14" x14ac:dyDescent="0.25">
      <c r="B8" s="45">
        <v>201787</v>
      </c>
      <c r="C8" s="45">
        <v>1</v>
      </c>
      <c r="D8" s="47">
        <v>2019</v>
      </c>
      <c r="E8" s="46">
        <v>43646</v>
      </c>
      <c r="F8" s="45"/>
      <c r="G8" s="45"/>
      <c r="H8" s="45"/>
      <c r="I8" s="45" t="s">
        <v>120</v>
      </c>
      <c r="J8" s="46">
        <v>43663</v>
      </c>
      <c r="K8" s="45"/>
      <c r="L8" s="49">
        <v>0</v>
      </c>
    </row>
    <row r="9" spans="2:14" x14ac:dyDescent="0.25">
      <c r="B9" s="45"/>
      <c r="C9" s="45">
        <v>2</v>
      </c>
      <c r="D9" s="47"/>
      <c r="E9" s="46">
        <v>43738</v>
      </c>
      <c r="F9" s="45"/>
      <c r="G9" s="45"/>
      <c r="H9" s="45"/>
      <c r="I9" s="45" t="s">
        <v>120</v>
      </c>
      <c r="J9" s="46">
        <v>43663</v>
      </c>
      <c r="K9" s="45"/>
      <c r="L9" s="49">
        <v>0</v>
      </c>
    </row>
    <row r="10" spans="2:14" x14ac:dyDescent="0.25">
      <c r="B10" s="45"/>
      <c r="C10" s="45"/>
      <c r="D10" s="47"/>
      <c r="E10" s="45"/>
      <c r="F10" s="45"/>
      <c r="G10" s="45"/>
      <c r="H10" s="45"/>
      <c r="I10" s="45"/>
      <c r="J10" s="45"/>
      <c r="K10" s="45"/>
    </row>
    <row r="11" spans="2:14" x14ac:dyDescent="0.25">
      <c r="B11" s="50">
        <v>201761</v>
      </c>
      <c r="C11" s="50">
        <v>1</v>
      </c>
      <c r="D11" s="51">
        <v>2019</v>
      </c>
      <c r="E11" s="52">
        <v>43644</v>
      </c>
      <c r="F11" s="50"/>
      <c r="G11" s="53" t="s">
        <v>123</v>
      </c>
      <c r="H11" s="52">
        <v>43633</v>
      </c>
      <c r="I11" s="50" t="s">
        <v>124</v>
      </c>
      <c r="J11" s="52">
        <v>43663</v>
      </c>
      <c r="K11" s="50"/>
      <c r="L11" s="54">
        <v>1</v>
      </c>
      <c r="M11" s="59" t="s">
        <v>132</v>
      </c>
    </row>
    <row r="12" spans="2:14" x14ac:dyDescent="0.25">
      <c r="B12" s="45"/>
      <c r="C12" s="45"/>
      <c r="D12" s="47"/>
      <c r="E12" s="45"/>
      <c r="F12" s="45"/>
      <c r="G12" s="45"/>
      <c r="H12" s="45"/>
      <c r="I12" s="45"/>
      <c r="J12" s="45"/>
      <c r="K12" s="45"/>
    </row>
    <row r="13" spans="2:14" x14ac:dyDescent="0.25">
      <c r="B13" s="45">
        <v>201760</v>
      </c>
      <c r="C13" s="45">
        <v>1</v>
      </c>
      <c r="D13" s="47">
        <v>2019</v>
      </c>
      <c r="E13" s="46">
        <v>43544</v>
      </c>
      <c r="F13" s="45"/>
      <c r="G13" s="44" t="s">
        <v>126</v>
      </c>
      <c r="H13" s="48" t="s">
        <v>127</v>
      </c>
      <c r="I13" s="44" t="s">
        <v>125</v>
      </c>
      <c r="J13" s="46">
        <v>43580</v>
      </c>
      <c r="K13" s="45"/>
      <c r="L13" s="49">
        <v>1</v>
      </c>
      <c r="M13" t="s">
        <v>133</v>
      </c>
    </row>
    <row r="14" spans="2:14" x14ac:dyDescent="0.25">
      <c r="B14" s="45"/>
      <c r="C14" s="45">
        <v>2</v>
      </c>
      <c r="D14" s="47"/>
      <c r="E14" s="46">
        <v>43805</v>
      </c>
      <c r="F14" s="45"/>
      <c r="G14" s="44" t="s">
        <v>128</v>
      </c>
      <c r="H14" s="46">
        <v>43633</v>
      </c>
      <c r="I14" s="44" t="s">
        <v>129</v>
      </c>
      <c r="J14" s="46">
        <v>43633</v>
      </c>
      <c r="K14" s="45"/>
      <c r="L14" s="49">
        <v>0.5</v>
      </c>
      <c r="M14" t="s">
        <v>132</v>
      </c>
    </row>
    <row r="15" spans="2:14" x14ac:dyDescent="0.25">
      <c r="B15" s="45"/>
      <c r="C15" s="45"/>
      <c r="D15" s="47"/>
      <c r="E15" s="45"/>
      <c r="F15" s="45"/>
      <c r="G15" s="45"/>
      <c r="H15" s="45"/>
      <c r="I15" s="45"/>
      <c r="J15" s="45"/>
      <c r="K15" s="45"/>
    </row>
    <row r="16" spans="2:14" x14ac:dyDescent="0.25">
      <c r="B16" s="50">
        <v>201759</v>
      </c>
      <c r="C16" s="50">
        <v>1</v>
      </c>
      <c r="D16" s="51">
        <v>2019</v>
      </c>
      <c r="E16" s="52">
        <v>43644</v>
      </c>
      <c r="F16" s="50"/>
      <c r="G16" s="53" t="s">
        <v>130</v>
      </c>
      <c r="H16" s="52">
        <v>43623</v>
      </c>
      <c r="I16" s="53" t="s">
        <v>131</v>
      </c>
      <c r="J16" s="52">
        <v>43633</v>
      </c>
      <c r="K16" s="50"/>
      <c r="L16" s="55">
        <v>80</v>
      </c>
      <c r="M16" s="55"/>
      <c r="N16" t="s">
        <v>177</v>
      </c>
    </row>
    <row r="17" spans="2:14" x14ac:dyDescent="0.25">
      <c r="B17" s="45"/>
      <c r="C17" s="45"/>
      <c r="D17" s="47"/>
      <c r="E17" s="45"/>
      <c r="F17" s="45"/>
      <c r="G17" s="45"/>
      <c r="H17" s="45"/>
      <c r="I17" s="45"/>
      <c r="J17" s="45"/>
      <c r="K17" s="45"/>
    </row>
    <row r="18" spans="2:14" x14ac:dyDescent="0.25">
      <c r="B18" s="50">
        <v>201758</v>
      </c>
      <c r="C18" s="50">
        <v>1</v>
      </c>
      <c r="D18" s="51">
        <v>2019</v>
      </c>
      <c r="E18" s="52">
        <v>43644</v>
      </c>
      <c r="F18" s="50"/>
      <c r="G18" s="53" t="s">
        <v>135</v>
      </c>
      <c r="H18" s="52">
        <v>43636</v>
      </c>
      <c r="I18" s="50"/>
      <c r="J18" s="50"/>
      <c r="K18" s="50"/>
      <c r="L18" s="55"/>
      <c r="M18" s="60"/>
    </row>
    <row r="19" spans="2:14" x14ac:dyDescent="0.25">
      <c r="B19" s="45"/>
      <c r="C19" s="45"/>
      <c r="D19" s="47"/>
      <c r="E19" s="45"/>
      <c r="F19" s="45"/>
      <c r="G19" s="45"/>
      <c r="H19" s="45"/>
      <c r="I19" s="45"/>
      <c r="J19" s="45"/>
      <c r="K19" s="45"/>
    </row>
    <row r="20" spans="2:14" x14ac:dyDescent="0.25">
      <c r="B20" s="50">
        <v>201757</v>
      </c>
      <c r="C20" s="50">
        <v>1</v>
      </c>
      <c r="D20" s="51">
        <v>2019</v>
      </c>
      <c r="E20" s="52">
        <v>43644</v>
      </c>
      <c r="F20" s="50"/>
      <c r="G20" s="53" t="s">
        <v>137</v>
      </c>
      <c r="H20" s="52">
        <v>43642</v>
      </c>
      <c r="I20" s="53" t="s">
        <v>136</v>
      </c>
      <c r="J20" s="52">
        <v>43634</v>
      </c>
      <c r="K20" s="50"/>
      <c r="L20" s="54">
        <v>0.8</v>
      </c>
      <c r="M20" s="55"/>
      <c r="N20" t="s">
        <v>177</v>
      </c>
    </row>
    <row r="21" spans="2:14" x14ac:dyDescent="0.25">
      <c r="B21" s="45"/>
      <c r="C21" s="45"/>
      <c r="D21" s="47"/>
      <c r="E21" s="45"/>
      <c r="F21" s="45"/>
      <c r="G21" s="45"/>
      <c r="H21" s="45"/>
      <c r="I21" s="45"/>
      <c r="J21" s="45"/>
      <c r="K21" s="45"/>
    </row>
    <row r="22" spans="2:14" x14ac:dyDescent="0.25">
      <c r="B22" s="50">
        <v>201756</v>
      </c>
      <c r="C22" s="50">
        <v>1</v>
      </c>
      <c r="D22" s="51">
        <v>2019</v>
      </c>
      <c r="E22" s="52">
        <v>43644</v>
      </c>
      <c r="F22" s="50"/>
      <c r="G22" s="53" t="s">
        <v>138</v>
      </c>
      <c r="H22" s="52">
        <v>43584</v>
      </c>
      <c r="I22" s="53" t="s">
        <v>139</v>
      </c>
      <c r="J22" s="52">
        <v>43635</v>
      </c>
      <c r="K22" s="50"/>
      <c r="L22" s="54">
        <v>1</v>
      </c>
      <c r="M22" s="55" t="s">
        <v>133</v>
      </c>
    </row>
    <row r="23" spans="2:14" x14ac:dyDescent="0.25">
      <c r="B23" s="50"/>
      <c r="C23" s="50">
        <v>2</v>
      </c>
      <c r="D23" s="51"/>
      <c r="E23" s="52">
        <v>43644</v>
      </c>
      <c r="F23" s="50"/>
      <c r="G23" s="53" t="s">
        <v>141</v>
      </c>
      <c r="H23" s="52">
        <v>43643</v>
      </c>
      <c r="I23" s="53" t="s">
        <v>140</v>
      </c>
      <c r="J23" s="52">
        <v>43635</v>
      </c>
      <c r="K23" s="50"/>
      <c r="L23" s="55"/>
      <c r="M23" s="55"/>
      <c r="N23" t="s">
        <v>177</v>
      </c>
    </row>
    <row r="24" spans="2:14" x14ac:dyDescent="0.25">
      <c r="B24" s="45"/>
      <c r="C24" s="45"/>
      <c r="D24" s="47"/>
      <c r="E24" s="45"/>
      <c r="F24" s="45"/>
      <c r="G24" s="45"/>
      <c r="H24" s="45"/>
      <c r="I24" s="45"/>
      <c r="J24" s="45"/>
      <c r="K24" s="45"/>
    </row>
    <row r="25" spans="2:14" x14ac:dyDescent="0.25">
      <c r="B25" s="50">
        <v>201755</v>
      </c>
      <c r="C25" s="50">
        <v>1</v>
      </c>
      <c r="D25" s="51">
        <v>2019</v>
      </c>
      <c r="E25" s="52">
        <v>43644</v>
      </c>
      <c r="F25" s="50"/>
      <c r="G25" s="50" t="s">
        <v>142</v>
      </c>
      <c r="H25" s="52">
        <v>43585</v>
      </c>
      <c r="I25" s="53" t="s">
        <v>143</v>
      </c>
      <c r="J25" s="52">
        <v>43641</v>
      </c>
      <c r="K25" s="50"/>
      <c r="L25" s="55"/>
      <c r="M25" s="55"/>
      <c r="N25" t="s">
        <v>177</v>
      </c>
    </row>
    <row r="26" spans="2:14" x14ac:dyDescent="0.25">
      <c r="B26" s="45"/>
      <c r="C26" s="45"/>
      <c r="D26" s="47"/>
      <c r="E26" s="45"/>
      <c r="F26" s="45"/>
      <c r="G26" s="45"/>
      <c r="H26" s="45"/>
      <c r="I26" s="45"/>
      <c r="J26" s="45"/>
      <c r="K26" s="45"/>
    </row>
    <row r="27" spans="2:14" x14ac:dyDescent="0.25">
      <c r="B27" s="50">
        <v>201754</v>
      </c>
      <c r="C27" s="50">
        <v>1</v>
      </c>
      <c r="D27" s="51">
        <v>2019</v>
      </c>
      <c r="E27" s="52">
        <v>43644</v>
      </c>
      <c r="F27" s="50"/>
      <c r="G27" s="53" t="s">
        <v>144</v>
      </c>
      <c r="H27" s="52">
        <v>43571</v>
      </c>
      <c r="I27" s="53" t="s">
        <v>145</v>
      </c>
      <c r="J27" s="52">
        <v>43641</v>
      </c>
      <c r="K27" s="50"/>
      <c r="L27" s="54">
        <v>0</v>
      </c>
      <c r="M27" s="55" t="s">
        <v>133</v>
      </c>
      <c r="N27" t="s">
        <v>178</v>
      </c>
    </row>
    <row r="28" spans="2:14" x14ac:dyDescent="0.25">
      <c r="B28" s="50"/>
      <c r="C28" s="50">
        <v>2</v>
      </c>
      <c r="D28" s="51"/>
      <c r="E28" s="52">
        <v>43644</v>
      </c>
      <c r="F28" s="50"/>
      <c r="G28" s="53" t="s">
        <v>146</v>
      </c>
      <c r="H28" s="52">
        <v>43623</v>
      </c>
      <c r="I28" s="53" t="s">
        <v>147</v>
      </c>
      <c r="J28" s="52">
        <v>43641</v>
      </c>
      <c r="K28" s="50"/>
      <c r="L28" s="55">
        <v>50</v>
      </c>
      <c r="M28" s="55" t="s">
        <v>133</v>
      </c>
      <c r="N28" t="s">
        <v>177</v>
      </c>
    </row>
    <row r="29" spans="2:14" x14ac:dyDescent="0.25">
      <c r="B29" s="45"/>
      <c r="C29" s="45"/>
      <c r="D29" s="47"/>
      <c r="E29" s="45"/>
      <c r="F29" s="45"/>
      <c r="G29" s="45"/>
      <c r="H29" s="45"/>
      <c r="I29" s="45"/>
      <c r="J29" s="45"/>
      <c r="K29" s="45"/>
    </row>
    <row r="30" spans="2:14" x14ac:dyDescent="0.25">
      <c r="B30" s="50">
        <v>201753</v>
      </c>
      <c r="C30" s="50">
        <v>1</v>
      </c>
      <c r="D30" s="51">
        <v>2019</v>
      </c>
      <c r="E30" s="52">
        <v>43644</v>
      </c>
      <c r="F30" s="50"/>
      <c r="G30" s="53" t="s">
        <v>148</v>
      </c>
      <c r="H30" s="52">
        <v>43585</v>
      </c>
      <c r="I30" s="53" t="s">
        <v>149</v>
      </c>
      <c r="J30" s="52">
        <v>43641</v>
      </c>
      <c r="K30" s="50"/>
      <c r="L30" s="54">
        <v>1</v>
      </c>
      <c r="M30" s="55" t="s">
        <v>133</v>
      </c>
    </row>
    <row r="31" spans="2:14" x14ac:dyDescent="0.25">
      <c r="B31" s="50"/>
      <c r="C31" s="50">
        <v>2</v>
      </c>
      <c r="D31" s="51"/>
      <c r="E31" s="52">
        <v>43644</v>
      </c>
      <c r="F31" s="50"/>
      <c r="G31" s="50"/>
      <c r="H31" s="50"/>
      <c r="I31" s="53" t="s">
        <v>150</v>
      </c>
      <c r="J31" s="52">
        <v>43641</v>
      </c>
      <c r="K31" s="50"/>
      <c r="L31" s="54">
        <v>0</v>
      </c>
      <c r="M31" s="55" t="s">
        <v>133</v>
      </c>
      <c r="N31" t="s">
        <v>179</v>
      </c>
    </row>
    <row r="32" spans="2:14" x14ac:dyDescent="0.25">
      <c r="B32" s="45"/>
      <c r="C32" s="45"/>
      <c r="D32" s="47"/>
      <c r="E32" s="45"/>
      <c r="F32" s="45"/>
      <c r="G32" s="45"/>
      <c r="H32" s="45"/>
      <c r="I32" s="45"/>
      <c r="J32" s="45"/>
      <c r="K32" s="45"/>
    </row>
    <row r="33" spans="2:14" x14ac:dyDescent="0.25">
      <c r="B33" s="50">
        <v>201752</v>
      </c>
      <c r="C33" s="50">
        <v>1</v>
      </c>
      <c r="D33" s="51">
        <v>2019</v>
      </c>
      <c r="E33" s="52">
        <v>43644</v>
      </c>
      <c r="F33" s="50"/>
      <c r="G33" s="53" t="s">
        <v>151</v>
      </c>
      <c r="H33" s="52">
        <v>43623</v>
      </c>
      <c r="I33" s="53" t="s">
        <v>152</v>
      </c>
      <c r="J33" s="52">
        <v>43643</v>
      </c>
      <c r="K33" s="50"/>
      <c r="L33" s="55"/>
      <c r="M33" s="55" t="s">
        <v>133</v>
      </c>
      <c r="N33" t="s">
        <v>177</v>
      </c>
    </row>
    <row r="34" spans="2:14" x14ac:dyDescent="0.25">
      <c r="B34" s="45"/>
      <c r="C34" s="45"/>
      <c r="D34" s="47"/>
      <c r="E34" s="45"/>
      <c r="F34" s="45"/>
      <c r="G34" s="45"/>
      <c r="H34" s="45"/>
      <c r="I34" s="45"/>
      <c r="J34" s="45"/>
      <c r="K34" s="45"/>
    </row>
    <row r="35" spans="2:14" x14ac:dyDescent="0.25">
      <c r="B35" s="50">
        <v>201751</v>
      </c>
      <c r="C35" s="50">
        <v>1</v>
      </c>
      <c r="D35" s="51">
        <v>2019</v>
      </c>
      <c r="E35" s="52">
        <v>43644</v>
      </c>
      <c r="F35" s="50"/>
      <c r="G35" s="53" t="s">
        <v>153</v>
      </c>
      <c r="H35" s="52">
        <v>43656</v>
      </c>
      <c r="I35" s="50"/>
      <c r="J35" s="50"/>
      <c r="K35" s="50"/>
      <c r="L35" s="55">
        <v>30</v>
      </c>
      <c r="M35" s="55"/>
      <c r="N35" t="s">
        <v>180</v>
      </c>
    </row>
    <row r="36" spans="2:14" x14ac:dyDescent="0.25">
      <c r="B36" s="50"/>
      <c r="C36" s="50">
        <v>2</v>
      </c>
      <c r="D36" s="51"/>
      <c r="E36" s="52">
        <v>43644</v>
      </c>
      <c r="F36" s="50"/>
      <c r="G36" s="53" t="s">
        <v>154</v>
      </c>
      <c r="H36" s="52">
        <v>43656</v>
      </c>
      <c r="I36" s="50"/>
      <c r="J36" s="50"/>
      <c r="K36" s="50"/>
      <c r="L36" s="55">
        <v>100</v>
      </c>
      <c r="M36" s="55"/>
      <c r="N36" t="s">
        <v>181</v>
      </c>
    </row>
    <row r="37" spans="2:14" x14ac:dyDescent="0.25">
      <c r="B37" s="45"/>
      <c r="C37" s="45"/>
      <c r="D37" s="47"/>
      <c r="E37" s="45"/>
      <c r="F37" s="45"/>
      <c r="G37" s="45"/>
      <c r="H37" s="45"/>
      <c r="I37" s="45"/>
      <c r="J37" s="45"/>
      <c r="K37" s="45"/>
    </row>
    <row r="38" spans="2:14" x14ac:dyDescent="0.25">
      <c r="B38" s="50">
        <v>201750</v>
      </c>
      <c r="C38" s="50">
        <v>1</v>
      </c>
      <c r="D38" s="51">
        <v>2019</v>
      </c>
      <c r="E38" s="52">
        <v>43644</v>
      </c>
      <c r="F38" s="50"/>
      <c r="G38" s="53" t="s">
        <v>155</v>
      </c>
      <c r="H38" s="52">
        <v>43626</v>
      </c>
      <c r="I38" s="53" t="s">
        <v>156</v>
      </c>
      <c r="J38" s="52">
        <v>43643</v>
      </c>
      <c r="K38" s="50"/>
      <c r="L38" s="55">
        <v>50</v>
      </c>
      <c r="M38" s="55" t="s">
        <v>133</v>
      </c>
      <c r="N38" t="s">
        <v>182</v>
      </c>
    </row>
    <row r="39" spans="2:14" x14ac:dyDescent="0.25">
      <c r="B39" s="45"/>
      <c r="C39" s="45"/>
      <c r="D39" s="47"/>
      <c r="E39" s="45"/>
      <c r="F39" s="45"/>
      <c r="G39" s="45"/>
      <c r="H39" s="45"/>
      <c r="I39" s="45"/>
      <c r="J39" s="45"/>
      <c r="K39" s="45"/>
    </row>
    <row r="40" spans="2:14" x14ac:dyDescent="0.25">
      <c r="B40" s="50">
        <v>201749</v>
      </c>
      <c r="C40" s="50">
        <v>1</v>
      </c>
      <c r="D40" s="51">
        <v>2019</v>
      </c>
      <c r="E40" s="52">
        <v>43644</v>
      </c>
      <c r="F40" s="50"/>
      <c r="G40" s="53" t="s">
        <v>157</v>
      </c>
      <c r="H40" s="52">
        <v>43623</v>
      </c>
      <c r="I40" s="53" t="s">
        <v>158</v>
      </c>
      <c r="J40" s="52">
        <v>43643</v>
      </c>
      <c r="K40" s="50"/>
      <c r="L40" s="55"/>
      <c r="M40" s="55" t="s">
        <v>133</v>
      </c>
      <c r="N40" t="s">
        <v>177</v>
      </c>
    </row>
    <row r="41" spans="2:14" x14ac:dyDescent="0.25">
      <c r="B41" s="45"/>
      <c r="C41" s="45"/>
      <c r="D41" s="47"/>
      <c r="E41" s="45"/>
      <c r="F41" s="45"/>
      <c r="G41" s="45"/>
      <c r="H41" s="45"/>
      <c r="I41" s="45"/>
      <c r="J41" s="45"/>
      <c r="K41" s="45"/>
    </row>
    <row r="42" spans="2:14" x14ac:dyDescent="0.25">
      <c r="B42" s="50">
        <v>537</v>
      </c>
      <c r="C42" s="50">
        <v>1</v>
      </c>
      <c r="D42" s="51">
        <v>2018</v>
      </c>
      <c r="E42" s="52">
        <v>43556</v>
      </c>
      <c r="F42" s="50"/>
      <c r="G42" s="53" t="s">
        <v>160</v>
      </c>
      <c r="H42" s="52">
        <v>43656</v>
      </c>
      <c r="I42" s="53" t="s">
        <v>159</v>
      </c>
      <c r="J42" s="52">
        <v>43643</v>
      </c>
      <c r="K42" s="50"/>
      <c r="L42" s="55"/>
      <c r="M42" s="55" t="s">
        <v>133</v>
      </c>
      <c r="N42" t="s">
        <v>177</v>
      </c>
    </row>
    <row r="43" spans="2:14" x14ac:dyDescent="0.25">
      <c r="B43" s="45"/>
      <c r="C43" s="45"/>
      <c r="D43" s="47"/>
      <c r="E43" s="45"/>
      <c r="F43" s="45"/>
      <c r="G43" s="45"/>
      <c r="H43" s="45"/>
      <c r="I43" s="45"/>
      <c r="J43" s="45"/>
      <c r="K43" s="45"/>
    </row>
    <row r="44" spans="2:14" x14ac:dyDescent="0.25">
      <c r="B44" s="50">
        <v>533</v>
      </c>
      <c r="C44" s="50">
        <v>1</v>
      </c>
      <c r="D44" s="51">
        <v>2018</v>
      </c>
      <c r="E44" s="52">
        <v>43556</v>
      </c>
      <c r="F44" s="50"/>
      <c r="G44" s="53" t="s">
        <v>162</v>
      </c>
      <c r="H44" s="52">
        <v>43656</v>
      </c>
      <c r="I44" s="53" t="s">
        <v>161</v>
      </c>
      <c r="J44" s="52">
        <v>43643</v>
      </c>
      <c r="K44" s="50"/>
      <c r="L44" s="55"/>
      <c r="M44" s="55" t="s">
        <v>133</v>
      </c>
      <c r="N44" t="s">
        <v>177</v>
      </c>
    </row>
    <row r="45" spans="2:14" x14ac:dyDescent="0.25">
      <c r="B45" s="45"/>
      <c r="C45" s="45"/>
      <c r="D45" s="47"/>
      <c r="E45" s="45"/>
      <c r="F45" s="45"/>
      <c r="G45" s="45"/>
      <c r="H45" s="45"/>
      <c r="I45" s="45"/>
      <c r="J45" s="45"/>
      <c r="K45" s="45"/>
    </row>
    <row r="46" spans="2:14" x14ac:dyDescent="0.25">
      <c r="B46" s="50">
        <v>531</v>
      </c>
      <c r="C46" s="50">
        <v>1</v>
      </c>
      <c r="D46" s="51">
        <v>2018</v>
      </c>
      <c r="E46" s="52">
        <v>43556</v>
      </c>
      <c r="F46" s="50"/>
      <c r="G46" s="53" t="s">
        <v>162</v>
      </c>
      <c r="H46" s="52">
        <v>43656</v>
      </c>
      <c r="I46" s="53" t="s">
        <v>161</v>
      </c>
      <c r="J46" s="52">
        <v>43643</v>
      </c>
      <c r="K46" s="50"/>
      <c r="L46" s="55"/>
      <c r="M46" s="55" t="s">
        <v>133</v>
      </c>
      <c r="N46" t="s">
        <v>177</v>
      </c>
    </row>
    <row r="47" spans="2:14" x14ac:dyDescent="0.25">
      <c r="B47" s="45"/>
      <c r="C47" s="45"/>
      <c r="D47" s="47"/>
      <c r="E47" s="45"/>
      <c r="F47" s="45"/>
      <c r="G47" s="45"/>
      <c r="H47" s="45"/>
      <c r="I47" s="45"/>
      <c r="J47" s="45"/>
      <c r="K47" s="45"/>
    </row>
    <row r="48" spans="2:14" x14ac:dyDescent="0.25">
      <c r="B48" s="45">
        <v>436</v>
      </c>
      <c r="C48" s="45"/>
      <c r="D48" s="47">
        <v>2017</v>
      </c>
      <c r="E48" s="46">
        <v>43556</v>
      </c>
      <c r="F48" s="45"/>
      <c r="G48" s="45"/>
      <c r="H48" s="45"/>
      <c r="I48" s="45"/>
      <c r="J48" s="45"/>
      <c r="K48" s="45"/>
      <c r="N48" t="s">
        <v>177</v>
      </c>
    </row>
    <row r="49" spans="2:14" x14ac:dyDescent="0.25">
      <c r="B49" s="45"/>
      <c r="C49" s="45"/>
      <c r="D49" s="47"/>
      <c r="E49" s="45"/>
      <c r="F49" s="45"/>
      <c r="G49" s="45"/>
      <c r="H49" s="45"/>
      <c r="I49" s="45"/>
      <c r="J49" s="45"/>
      <c r="K49" s="45"/>
    </row>
    <row r="50" spans="2:14" x14ac:dyDescent="0.25">
      <c r="B50" s="45"/>
      <c r="C50" s="45"/>
      <c r="D50" s="47"/>
      <c r="E50" s="45"/>
      <c r="F50" s="45"/>
      <c r="G50" s="45"/>
      <c r="H50" s="45"/>
      <c r="I50" s="45"/>
      <c r="J50" s="45"/>
      <c r="K50" s="45"/>
    </row>
    <row r="51" spans="2:14" x14ac:dyDescent="0.25">
      <c r="B51" s="45"/>
      <c r="C51" s="45"/>
      <c r="D51" s="47"/>
      <c r="E51" s="45"/>
      <c r="F51" s="45"/>
      <c r="G51" s="45"/>
      <c r="H51" s="45"/>
      <c r="I51" s="45"/>
      <c r="J51" s="45"/>
      <c r="K51" s="45"/>
    </row>
    <row r="52" spans="2:14" x14ac:dyDescent="0.25">
      <c r="B52" s="45"/>
      <c r="C52" s="45"/>
      <c r="D52" s="47"/>
      <c r="E52" s="45"/>
      <c r="F52" s="45"/>
      <c r="G52" s="45"/>
      <c r="H52" s="45"/>
      <c r="I52" s="45"/>
      <c r="J52" s="45"/>
      <c r="K52" s="45"/>
    </row>
    <row r="53" spans="2:14" x14ac:dyDescent="0.25">
      <c r="B53" s="45">
        <v>201674</v>
      </c>
      <c r="C53" s="45">
        <v>1</v>
      </c>
      <c r="D53" s="47">
        <v>2018</v>
      </c>
      <c r="E53" s="46">
        <v>43496</v>
      </c>
      <c r="F53" s="45"/>
      <c r="G53" s="44" t="s">
        <v>164</v>
      </c>
      <c r="H53" s="46">
        <v>76327</v>
      </c>
      <c r="I53" s="44" t="s">
        <v>165</v>
      </c>
      <c r="J53" s="46">
        <v>43488</v>
      </c>
      <c r="K53" s="45"/>
      <c r="L53" s="49">
        <v>1</v>
      </c>
      <c r="M53" t="s">
        <v>133</v>
      </c>
    </row>
    <row r="54" spans="2:14" x14ac:dyDescent="0.25">
      <c r="B54" s="45"/>
      <c r="C54" s="45"/>
      <c r="D54" s="47"/>
      <c r="E54" s="45"/>
      <c r="F54" s="45"/>
      <c r="G54" s="45"/>
      <c r="H54" s="45"/>
      <c r="I54" s="45"/>
      <c r="J54" s="45"/>
      <c r="K54" s="45"/>
    </row>
    <row r="55" spans="2:14" x14ac:dyDescent="0.25">
      <c r="B55" s="45">
        <v>536</v>
      </c>
      <c r="C55" s="45">
        <v>1</v>
      </c>
      <c r="D55" s="47">
        <v>2018</v>
      </c>
      <c r="E55" s="46">
        <v>43525</v>
      </c>
      <c r="F55" s="45"/>
      <c r="G55" s="44" t="s">
        <v>166</v>
      </c>
      <c r="H55" s="46">
        <v>43475</v>
      </c>
      <c r="I55" s="44" t="s">
        <v>167</v>
      </c>
      <c r="J55" s="46">
        <v>43488</v>
      </c>
      <c r="K55" s="45"/>
      <c r="L55" s="49">
        <v>1</v>
      </c>
      <c r="M55" t="s">
        <v>133</v>
      </c>
    </row>
    <row r="56" spans="2:14" x14ac:dyDescent="0.25">
      <c r="B56" s="45"/>
      <c r="C56" s="45"/>
      <c r="D56" s="47"/>
      <c r="E56" s="45"/>
      <c r="F56" s="45"/>
      <c r="G56" s="45"/>
      <c r="H56" s="45"/>
      <c r="I56" s="45"/>
      <c r="J56" s="45"/>
      <c r="K56" s="45"/>
    </row>
    <row r="57" spans="2:14" x14ac:dyDescent="0.25">
      <c r="B57" s="45">
        <v>535</v>
      </c>
      <c r="C57" s="45">
        <v>1</v>
      </c>
      <c r="D57" s="47">
        <v>2018</v>
      </c>
      <c r="E57" s="46">
        <v>43465</v>
      </c>
      <c r="F57" s="45"/>
      <c r="G57" s="44" t="s">
        <v>168</v>
      </c>
      <c r="H57" s="46">
        <v>43545</v>
      </c>
      <c r="I57" s="44" t="s">
        <v>169</v>
      </c>
      <c r="J57" s="46">
        <v>43571</v>
      </c>
      <c r="K57" s="45"/>
      <c r="L57" s="49">
        <v>1</v>
      </c>
      <c r="M57" t="s">
        <v>133</v>
      </c>
    </row>
    <row r="58" spans="2:14" x14ac:dyDescent="0.25">
      <c r="B58" s="45"/>
      <c r="C58" s="45"/>
      <c r="D58" s="47"/>
      <c r="E58" s="45"/>
      <c r="F58" s="45"/>
      <c r="G58" s="45"/>
      <c r="H58" s="45"/>
      <c r="I58" s="45"/>
      <c r="J58" s="45"/>
      <c r="K58" s="45"/>
    </row>
    <row r="59" spans="2:14" x14ac:dyDescent="0.25">
      <c r="B59" s="45">
        <v>308</v>
      </c>
      <c r="C59" s="45">
        <v>1</v>
      </c>
      <c r="D59" s="47">
        <v>2016</v>
      </c>
      <c r="E59" s="46">
        <v>42789</v>
      </c>
      <c r="F59" s="45"/>
      <c r="G59" s="44" t="s">
        <v>170</v>
      </c>
      <c r="H59" s="46">
        <v>43066</v>
      </c>
      <c r="I59" s="44" t="s">
        <v>171</v>
      </c>
      <c r="J59" s="46">
        <v>43080</v>
      </c>
      <c r="K59" s="45"/>
      <c r="L59" s="49">
        <v>0</v>
      </c>
      <c r="M59" t="s">
        <v>172</v>
      </c>
      <c r="N59" t="s">
        <v>173</v>
      </c>
    </row>
    <row r="60" spans="2:14" x14ac:dyDescent="0.25">
      <c r="B60" s="45"/>
      <c r="C60" s="45">
        <v>2</v>
      </c>
      <c r="D60" s="47">
        <v>2016</v>
      </c>
      <c r="E60" s="46">
        <v>43556</v>
      </c>
      <c r="F60" s="45"/>
      <c r="G60" s="44" t="s">
        <v>174</v>
      </c>
      <c r="H60" s="46">
        <v>43579</v>
      </c>
      <c r="I60" s="44" t="s">
        <v>175</v>
      </c>
      <c r="J60" s="46">
        <v>43643</v>
      </c>
      <c r="K60" s="45"/>
      <c r="L60" s="49">
        <v>1</v>
      </c>
      <c r="M60" t="s">
        <v>172</v>
      </c>
      <c r="N60" t="s">
        <v>176</v>
      </c>
    </row>
    <row r="61" spans="2:14" x14ac:dyDescent="0.25">
      <c r="B61" s="45"/>
      <c r="C61" s="45"/>
      <c r="D61" s="47"/>
      <c r="E61" s="45"/>
      <c r="F61" s="45"/>
      <c r="G61" s="45"/>
      <c r="H61" s="45"/>
      <c r="I61" s="45"/>
      <c r="J61" s="45"/>
      <c r="K61" s="45"/>
    </row>
    <row r="62" spans="2:14" x14ac:dyDescent="0.25">
      <c r="B62" s="45"/>
      <c r="C62" s="45"/>
      <c r="D62" s="47"/>
      <c r="E62" s="45"/>
      <c r="F62" s="45"/>
      <c r="G62" s="45"/>
      <c r="H62" s="45"/>
      <c r="I62" s="45"/>
      <c r="J62" s="45"/>
      <c r="K62" s="45"/>
    </row>
    <row r="63" spans="2:14" x14ac:dyDescent="0.25">
      <c r="B63" s="45"/>
      <c r="C63" s="45"/>
      <c r="D63" s="47"/>
      <c r="E63" s="45"/>
      <c r="F63" s="45"/>
      <c r="G63" s="45"/>
      <c r="H63" s="45"/>
      <c r="I63" s="45"/>
      <c r="J63" s="45"/>
      <c r="K63" s="45"/>
    </row>
    <row r="64" spans="2:14" x14ac:dyDescent="0.25">
      <c r="B64" s="45"/>
      <c r="C64" s="45"/>
      <c r="D64" s="47"/>
      <c r="E64" s="45"/>
      <c r="F64" s="45"/>
      <c r="G64" s="45"/>
      <c r="H64" s="45"/>
      <c r="I64" s="45"/>
      <c r="J64" s="45"/>
      <c r="K64" s="45"/>
    </row>
    <row r="65" spans="2:11" x14ac:dyDescent="0.25">
      <c r="B65" s="45"/>
      <c r="C65" s="45"/>
      <c r="D65" s="47"/>
      <c r="E65" s="45"/>
      <c r="F65" s="45"/>
      <c r="G65" s="45"/>
      <c r="H65" s="45"/>
      <c r="I65" s="45"/>
      <c r="J65" s="45"/>
      <c r="K65" s="45"/>
    </row>
    <row r="66" spans="2:11" x14ac:dyDescent="0.25">
      <c r="B66" s="45"/>
      <c r="C66" s="45"/>
      <c r="D66" s="47"/>
      <c r="E66" s="45"/>
      <c r="F66" s="45"/>
      <c r="G66" s="45"/>
      <c r="H66" s="45"/>
      <c r="I66" s="45"/>
      <c r="J66" s="45"/>
      <c r="K66" s="45"/>
    </row>
    <row r="67" spans="2:11" x14ac:dyDescent="0.25">
      <c r="B67" s="45"/>
      <c r="C67" s="45"/>
      <c r="D67" s="47"/>
      <c r="E67" s="45"/>
      <c r="F67" s="45"/>
      <c r="G67" s="45"/>
      <c r="H67" s="45"/>
      <c r="I67" s="45"/>
      <c r="J67" s="45"/>
      <c r="K67" s="45"/>
    </row>
    <row r="68" spans="2:11" x14ac:dyDescent="0.25">
      <c r="B68" s="45"/>
      <c r="C68" s="45"/>
      <c r="D68" s="47"/>
      <c r="E68" s="45"/>
      <c r="F68" s="45"/>
      <c r="G68" s="45"/>
      <c r="H68" s="45"/>
      <c r="I68" s="45"/>
      <c r="J68" s="45"/>
      <c r="K68" s="45"/>
    </row>
    <row r="69" spans="2:11" x14ac:dyDescent="0.25">
      <c r="B69" s="45"/>
      <c r="C69" s="45"/>
      <c r="D69" s="47"/>
      <c r="E69" s="45"/>
      <c r="F69" s="45"/>
      <c r="G69" s="45"/>
      <c r="H69" s="45"/>
      <c r="I69" s="45"/>
      <c r="J69" s="45"/>
      <c r="K69" s="45"/>
    </row>
    <row r="70" spans="2:11" x14ac:dyDescent="0.25">
      <c r="B70" s="45"/>
      <c r="C70" s="45"/>
      <c r="D70" s="47"/>
      <c r="E70" s="45"/>
      <c r="F70" s="45"/>
      <c r="G70" s="45"/>
      <c r="H70" s="45"/>
      <c r="I70" s="45"/>
      <c r="J70" s="45"/>
      <c r="K70" s="45"/>
    </row>
    <row r="71" spans="2:11" x14ac:dyDescent="0.25">
      <c r="B71" s="45"/>
      <c r="C71" s="45"/>
      <c r="D71" s="47"/>
      <c r="E71" s="45"/>
      <c r="F71" s="45"/>
      <c r="G71" s="45"/>
      <c r="H71" s="45"/>
      <c r="I71" s="45"/>
      <c r="J71" s="45"/>
      <c r="K71" s="45"/>
    </row>
    <row r="72" spans="2:11" x14ac:dyDescent="0.25">
      <c r="B72" s="45"/>
      <c r="C72" s="45"/>
      <c r="D72" s="47"/>
      <c r="E72" s="45"/>
      <c r="F72" s="45"/>
      <c r="G72" s="45"/>
      <c r="H72" s="45"/>
      <c r="I72" s="45"/>
      <c r="J72" s="45"/>
      <c r="K72" s="45"/>
    </row>
    <row r="73" spans="2:11" x14ac:dyDescent="0.25">
      <c r="B73" s="45"/>
      <c r="C73" s="45"/>
      <c r="D73" s="47"/>
      <c r="E73" s="45"/>
      <c r="F73" s="45"/>
      <c r="G73" s="45"/>
      <c r="H73" s="45"/>
      <c r="I73" s="45"/>
      <c r="J73" s="45"/>
      <c r="K73" s="45"/>
    </row>
    <row r="74" spans="2:11" x14ac:dyDescent="0.25">
      <c r="B74" s="45"/>
      <c r="C74" s="45"/>
      <c r="D74" s="47"/>
      <c r="E74" s="45"/>
      <c r="F74" s="45"/>
      <c r="G74" s="45"/>
      <c r="H74" s="45"/>
      <c r="I74" s="45"/>
      <c r="J74" s="45"/>
      <c r="K74" s="45"/>
    </row>
    <row r="75" spans="2:11" x14ac:dyDescent="0.25">
      <c r="B75" s="45"/>
      <c r="C75" s="45"/>
      <c r="D75" s="47"/>
      <c r="E75" s="45"/>
      <c r="F75" s="45"/>
      <c r="G75" s="45"/>
      <c r="H75" s="45"/>
      <c r="I75" s="45"/>
      <c r="J75" s="45"/>
      <c r="K75" s="45"/>
    </row>
    <row r="76" spans="2:11" x14ac:dyDescent="0.25">
      <c r="B76" s="45"/>
      <c r="C76" s="45"/>
      <c r="D76" s="47"/>
      <c r="E76" s="45"/>
      <c r="F76" s="45"/>
      <c r="G76" s="45"/>
      <c r="H76" s="45"/>
      <c r="I76" s="45"/>
      <c r="J76" s="45"/>
      <c r="K76" s="45"/>
    </row>
    <row r="77" spans="2:11" x14ac:dyDescent="0.25">
      <c r="B77" s="45"/>
      <c r="C77" s="45"/>
      <c r="D77" s="47"/>
      <c r="E77" s="45"/>
      <c r="F77" s="45"/>
      <c r="G77" s="45"/>
      <c r="H77" s="45"/>
      <c r="I77" s="45"/>
      <c r="J77" s="45"/>
      <c r="K77" s="45"/>
    </row>
    <row r="78" spans="2:11" x14ac:dyDescent="0.25">
      <c r="B78" s="45"/>
      <c r="C78" s="45"/>
      <c r="D78" s="47"/>
      <c r="E78" s="45"/>
      <c r="F78" s="45"/>
      <c r="G78" s="45"/>
      <c r="H78" s="45"/>
      <c r="I78" s="45"/>
      <c r="J78" s="45"/>
      <c r="K78" s="45"/>
    </row>
    <row r="79" spans="2:11" x14ac:dyDescent="0.25">
      <c r="B79" s="45"/>
      <c r="C79" s="45"/>
      <c r="D79" s="47"/>
      <c r="E79" s="45"/>
      <c r="F79" s="45"/>
      <c r="G79" s="45"/>
      <c r="H79" s="45"/>
      <c r="I79" s="45"/>
      <c r="J79" s="45"/>
      <c r="K79" s="45"/>
    </row>
    <row r="80" spans="2:11" x14ac:dyDescent="0.25">
      <c r="B80" s="45"/>
      <c r="C80" s="45"/>
      <c r="D80" s="47"/>
      <c r="E80" s="45"/>
      <c r="F80" s="45"/>
      <c r="G80" s="45"/>
      <c r="H80" s="45"/>
      <c r="I80" s="45"/>
      <c r="J80" s="45"/>
      <c r="K80" s="45"/>
    </row>
    <row r="81" spans="2:11" x14ac:dyDescent="0.25">
      <c r="B81" s="45"/>
      <c r="C81" s="45"/>
      <c r="D81" s="47"/>
      <c r="E81" s="45"/>
      <c r="F81" s="45"/>
      <c r="G81" s="45"/>
      <c r="H81" s="45"/>
      <c r="I81" s="45"/>
      <c r="J81" s="45"/>
      <c r="K81" s="45"/>
    </row>
    <row r="82" spans="2:11" x14ac:dyDescent="0.25">
      <c r="B82" s="45"/>
      <c r="C82" s="45"/>
      <c r="D82" s="47"/>
      <c r="E82" s="45"/>
      <c r="F82" s="45"/>
      <c r="G82" s="45"/>
      <c r="H82" s="45"/>
      <c r="I82" s="45"/>
      <c r="J82" s="45"/>
      <c r="K82" s="45"/>
    </row>
    <row r="83" spans="2:11" x14ac:dyDescent="0.25">
      <c r="B83" s="45"/>
      <c r="C83" s="45"/>
      <c r="D83" s="47"/>
      <c r="E83" s="45"/>
      <c r="F83" s="45"/>
      <c r="G83" s="45"/>
      <c r="H83" s="45"/>
      <c r="I83" s="45"/>
      <c r="J83" s="45"/>
      <c r="K83" s="45"/>
    </row>
    <row r="84" spans="2:11" x14ac:dyDescent="0.25">
      <c r="B84" s="45"/>
      <c r="C84" s="45"/>
      <c r="D84" s="47"/>
      <c r="E84" s="45"/>
      <c r="F84" s="45"/>
      <c r="G84" s="45"/>
      <c r="H84" s="45"/>
      <c r="I84" s="45"/>
      <c r="J84" s="45"/>
      <c r="K84" s="45"/>
    </row>
    <row r="85" spans="2:11" x14ac:dyDescent="0.25">
      <c r="B85" s="45"/>
      <c r="C85" s="45"/>
      <c r="D85" s="47"/>
      <c r="E85" s="45"/>
      <c r="F85" s="45"/>
      <c r="G85" s="45"/>
      <c r="H85" s="45"/>
      <c r="I85" s="45"/>
      <c r="J85" s="45"/>
      <c r="K85" s="45"/>
    </row>
    <row r="86" spans="2:11" x14ac:dyDescent="0.25">
      <c r="B86" s="45"/>
      <c r="C86" s="45"/>
      <c r="D86" s="47"/>
      <c r="E86" s="45"/>
      <c r="F86" s="45"/>
      <c r="G86" s="45"/>
      <c r="H86" s="45"/>
      <c r="I86" s="45"/>
      <c r="J86" s="45"/>
      <c r="K86" s="45"/>
    </row>
    <row r="87" spans="2:11" x14ac:dyDescent="0.25">
      <c r="B87" s="45"/>
      <c r="C87" s="45"/>
      <c r="D87" s="47"/>
      <c r="E87" s="45"/>
      <c r="F87" s="45"/>
      <c r="G87" s="45"/>
      <c r="H87" s="45"/>
      <c r="I87" s="45"/>
      <c r="J87" s="45"/>
      <c r="K87" s="45"/>
    </row>
    <row r="88" spans="2:11" x14ac:dyDescent="0.25">
      <c r="B88" s="45"/>
      <c r="C88" s="45"/>
      <c r="D88" s="47"/>
      <c r="E88" s="45"/>
      <c r="F88" s="45"/>
      <c r="G88" s="45"/>
      <c r="H88" s="45"/>
      <c r="I88" s="45"/>
      <c r="J88" s="45"/>
      <c r="K88" s="45"/>
    </row>
    <row r="89" spans="2:11" x14ac:dyDescent="0.25">
      <c r="B89" s="45"/>
      <c r="C89" s="45"/>
      <c r="D89" s="47"/>
      <c r="E89" s="45"/>
      <c r="F89" s="45"/>
      <c r="G89" s="45"/>
      <c r="H89" s="45"/>
      <c r="I89" s="45"/>
      <c r="J89" s="45"/>
      <c r="K89" s="45"/>
    </row>
    <row r="90" spans="2:11" x14ac:dyDescent="0.25">
      <c r="B90" s="45"/>
      <c r="C90" s="45"/>
      <c r="D90" s="47"/>
      <c r="E90" s="45"/>
      <c r="F90" s="45"/>
      <c r="G90" s="45"/>
      <c r="H90" s="45"/>
      <c r="I90" s="45"/>
      <c r="J90" s="45"/>
      <c r="K90" s="45"/>
    </row>
    <row r="91" spans="2:11" x14ac:dyDescent="0.25">
      <c r="B91" s="45"/>
      <c r="C91" s="45"/>
      <c r="D91" s="47"/>
      <c r="E91" s="45"/>
      <c r="F91" s="45"/>
      <c r="G91" s="45"/>
      <c r="H91" s="45"/>
      <c r="I91" s="45"/>
      <c r="J91" s="45"/>
      <c r="K91" s="45"/>
    </row>
    <row r="92" spans="2:11" x14ac:dyDescent="0.25">
      <c r="B92" s="45"/>
      <c r="C92" s="45"/>
      <c r="D92" s="47"/>
      <c r="E92" s="45"/>
      <c r="F92" s="45"/>
      <c r="G92" s="45"/>
      <c r="H92" s="45"/>
      <c r="I92" s="45"/>
      <c r="J92" s="45"/>
      <c r="K92" s="45"/>
    </row>
    <row r="93" spans="2:11" x14ac:dyDescent="0.25">
      <c r="B93" s="45"/>
      <c r="C93" s="45"/>
      <c r="D93" s="47"/>
      <c r="E93" s="45"/>
      <c r="F93" s="45"/>
      <c r="G93" s="45"/>
      <c r="H93" s="45"/>
      <c r="I93" s="45"/>
      <c r="J93" s="45"/>
      <c r="K93" s="45"/>
    </row>
    <row r="94" spans="2:11" x14ac:dyDescent="0.25">
      <c r="B94" s="45"/>
      <c r="C94" s="45"/>
      <c r="D94" s="47"/>
      <c r="E94" s="45"/>
      <c r="F94" s="45"/>
      <c r="G94" s="45"/>
      <c r="H94" s="45"/>
      <c r="I94" s="45"/>
      <c r="J94" s="45"/>
      <c r="K94" s="45"/>
    </row>
    <row r="95" spans="2:11" x14ac:dyDescent="0.25">
      <c r="B95" s="45"/>
      <c r="C95" s="45"/>
      <c r="D95" s="45"/>
      <c r="E95" s="45"/>
      <c r="F95" s="45"/>
      <c r="G95" s="45"/>
      <c r="H95" s="45"/>
      <c r="I95" s="45"/>
      <c r="J95" s="45"/>
      <c r="K95" s="45"/>
    </row>
    <row r="96" spans="2:11" x14ac:dyDescent="0.25">
      <c r="B96" s="45"/>
      <c r="C96" s="45"/>
      <c r="D96" s="45"/>
      <c r="E96" s="45"/>
      <c r="F96" s="45"/>
      <c r="G96" s="45"/>
      <c r="H96" s="45"/>
      <c r="I96" s="45"/>
      <c r="J96" s="45"/>
      <c r="K96" s="45"/>
    </row>
    <row r="97" spans="2:11" x14ac:dyDescent="0.25">
      <c r="B97" s="45"/>
      <c r="C97" s="45"/>
      <c r="D97" s="45"/>
      <c r="E97" s="45"/>
      <c r="F97" s="45"/>
      <c r="G97" s="45"/>
      <c r="H97" s="45"/>
      <c r="I97" s="45"/>
      <c r="J97" s="45"/>
      <c r="K97" s="45"/>
    </row>
    <row r="98" spans="2:11" x14ac:dyDescent="0.25">
      <c r="B98" s="45"/>
      <c r="C98" s="45"/>
      <c r="D98" s="45"/>
      <c r="E98" s="45"/>
      <c r="F98" s="45"/>
      <c r="G98" s="45"/>
      <c r="H98" s="45"/>
      <c r="I98" s="45"/>
      <c r="J98" s="45"/>
      <c r="K98" s="45"/>
    </row>
    <row r="99" spans="2:11" x14ac:dyDescent="0.25">
      <c r="B99" s="45"/>
      <c r="C99" s="45"/>
      <c r="D99" s="45"/>
      <c r="E99" s="45"/>
      <c r="F99" s="45"/>
      <c r="G99" s="45"/>
      <c r="H99" s="45"/>
      <c r="I99" s="45"/>
      <c r="J99" s="45"/>
      <c r="K99" s="45"/>
    </row>
    <row r="100" spans="2:11" x14ac:dyDescent="0.25">
      <c r="B100" s="45"/>
      <c r="C100" s="45"/>
      <c r="D100" s="45"/>
      <c r="E100" s="45"/>
      <c r="F100" s="45"/>
      <c r="G100" s="45"/>
      <c r="H100" s="45"/>
      <c r="I100" s="45"/>
      <c r="J100" s="45"/>
      <c r="K100" s="45"/>
    </row>
    <row r="101" spans="2:11" x14ac:dyDescent="0.25">
      <c r="B101" s="45"/>
      <c r="C101" s="45"/>
      <c r="D101" s="45"/>
      <c r="E101" s="45"/>
      <c r="F101" s="45"/>
      <c r="G101" s="45"/>
      <c r="H101" s="45"/>
      <c r="I101" s="45"/>
      <c r="J101" s="45"/>
      <c r="K101" s="45"/>
    </row>
    <row r="102" spans="2:11" x14ac:dyDescent="0.25">
      <c r="B102" s="45"/>
      <c r="C102" s="45"/>
      <c r="D102" s="45"/>
      <c r="E102" s="45"/>
      <c r="F102" s="45"/>
      <c r="G102" s="45"/>
      <c r="H102" s="45"/>
      <c r="I102" s="45"/>
      <c r="J102" s="45"/>
      <c r="K102" s="45"/>
    </row>
    <row r="103" spans="2:11" x14ac:dyDescent="0.25">
      <c r="B103" s="45"/>
      <c r="C103" s="45"/>
      <c r="D103" s="45"/>
      <c r="E103" s="45"/>
      <c r="F103" s="45"/>
      <c r="G103" s="45"/>
      <c r="H103" s="45"/>
      <c r="I103" s="45"/>
      <c r="J103" s="45"/>
      <c r="K103" s="45"/>
    </row>
    <row r="104" spans="2:11" x14ac:dyDescent="0.25">
      <c r="B104" s="45"/>
      <c r="C104" s="45"/>
      <c r="D104" s="45"/>
      <c r="E104" s="45"/>
      <c r="F104" s="45"/>
      <c r="G104" s="45"/>
      <c r="H104" s="45"/>
      <c r="I104" s="45"/>
      <c r="J104" s="45"/>
      <c r="K104" s="45"/>
    </row>
    <row r="105" spans="2:11" x14ac:dyDescent="0.25">
      <c r="B105" s="45"/>
      <c r="C105" s="45"/>
      <c r="D105" s="45"/>
      <c r="E105" s="45"/>
      <c r="F105" s="45"/>
      <c r="G105" s="45"/>
      <c r="H105" s="45"/>
      <c r="I105" s="45"/>
      <c r="J105" s="45"/>
      <c r="K105" s="45"/>
    </row>
    <row r="106" spans="2:11" x14ac:dyDescent="0.25">
      <c r="B106" s="45"/>
      <c r="C106" s="45"/>
      <c r="D106" s="45"/>
      <c r="E106" s="45"/>
      <c r="F106" s="45"/>
      <c r="G106" s="45"/>
      <c r="H106" s="45"/>
      <c r="I106" s="45"/>
      <c r="J106" s="45"/>
      <c r="K106" s="45"/>
    </row>
    <row r="107" spans="2:11" x14ac:dyDescent="0.25">
      <c r="B107" s="45"/>
      <c r="C107" s="45"/>
      <c r="D107" s="45"/>
      <c r="E107" s="45"/>
      <c r="F107" s="45"/>
      <c r="G107" s="45"/>
      <c r="H107" s="45"/>
      <c r="I107" s="45"/>
      <c r="J107" s="45"/>
      <c r="K107" s="4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Resultados</vt:lpstr>
      <vt:lpstr>PME</vt:lpstr>
      <vt:lpstr>PMI</vt:lpstr>
      <vt:lpstr>MRG</vt:lpstr>
      <vt:lpstr>IGC</vt:lpstr>
      <vt:lpstr>RECE</vt:lpstr>
      <vt:lpstr>Análisis PMI</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CRISTHIAM FERNANDO ARDILA SUAREZ</cp:lastModifiedBy>
  <cp:lastPrinted>2018-11-16T15:51:19Z</cp:lastPrinted>
  <dcterms:created xsi:type="dcterms:W3CDTF">2018-02-19T18:55:22Z</dcterms:created>
  <dcterms:modified xsi:type="dcterms:W3CDTF">2019-08-21T14:13:18Z</dcterms:modified>
</cp:coreProperties>
</file>