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668"/>
  <workbookPr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STP\"/>
    </mc:Choice>
  </mc:AlternateContent>
  <bookViews>
    <workbookView xWindow="0" yWindow="0" windowWidth="10020" windowHeight="11760" tabRatio="463" firstSheet="1" activeTab="2"/>
  </bookViews>
  <sheets>
    <sheet name="Resultados" sheetId="3" r:id="rId1"/>
    <sheet name="PME" sheetId="9" r:id="rId2"/>
    <sheet name="PMI" sheetId="10" r:id="rId3"/>
    <sheet name="MRG" sheetId="11" r:id="rId4"/>
    <sheet name="IGC" sheetId="12" r:id="rId5"/>
    <sheet name="RECE" sheetId="13" r:id="rId6"/>
  </sheets>
  <externalReferences>
    <externalReference r:id="rId7"/>
  </externalReferences>
  <definedNames>
    <definedName name="_xlnm.Print_Area" localSheetId="4">IGC!$A$1:$H$69</definedName>
    <definedName name="_xlnm.Print_Area" localSheetId="3">MRG!$A$1:$H$372</definedName>
    <definedName name="_xlnm.Print_Area" localSheetId="1">PME!$A$1:$H$70</definedName>
    <definedName name="_xlnm.Print_Area" localSheetId="2">PMI!$A$1:$H$123</definedName>
    <definedName name="_xlnm.Print_Area" localSheetId="5">RECE!$A$1:$H$108</definedName>
    <definedName name="_xlnm.Print_Area" localSheetId="0">Resultados!$A$1:$H$44</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PME!$1:$6</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 i="13" l="1"/>
  <c r="L15" i="13"/>
  <c r="L14" i="13"/>
  <c r="D18" i="10" l="1"/>
  <c r="F3" i="3" l="1"/>
  <c r="D10" i="9" l="1"/>
  <c r="B6" i="13"/>
  <c r="B5" i="13"/>
  <c r="F3" i="13"/>
  <c r="C3" i="13"/>
  <c r="B6" i="12"/>
  <c r="B5" i="12"/>
  <c r="F3" i="12"/>
  <c r="C3" i="12"/>
  <c r="B6" i="11"/>
  <c r="B5" i="11"/>
  <c r="F3" i="11"/>
  <c r="C3" i="11"/>
  <c r="B6" i="10"/>
  <c r="B5" i="10"/>
  <c r="F3" i="10"/>
  <c r="C3" i="10"/>
  <c r="B6" i="9"/>
  <c r="B5" i="9"/>
  <c r="F3" i="9"/>
  <c r="C3" i="9"/>
  <c r="G23" i="3" l="1"/>
  <c r="F23" i="3"/>
  <c r="G18" i="3"/>
  <c r="F18" i="3"/>
  <c r="E18" i="3"/>
  <c r="G17" i="3"/>
  <c r="F17" i="3"/>
  <c r="E17" i="3"/>
  <c r="G12" i="3"/>
  <c r="G11" i="3"/>
  <c r="G10" i="3"/>
  <c r="H12" i="13" l="1"/>
  <c r="D11" i="13"/>
  <c r="H9" i="13"/>
  <c r="H11" i="13" s="1"/>
  <c r="D11" i="12"/>
  <c r="H10" i="12"/>
  <c r="H11" i="12" s="1"/>
  <c r="D22" i="11"/>
  <c r="H21" i="11"/>
  <c r="H22" i="11" s="1"/>
  <c r="D18" i="11"/>
  <c r="H17" i="11"/>
  <c r="H18" i="11" s="1"/>
  <c r="D11" i="11"/>
  <c r="E12" i="3" s="1"/>
  <c r="D15" i="10"/>
  <c r="E11" i="3" s="1"/>
  <c r="H11" i="3" s="1"/>
  <c r="E10" i="3"/>
  <c r="H23" i="3"/>
  <c r="G19" i="3"/>
  <c r="F19" i="3"/>
  <c r="E19" i="3"/>
  <c r="H18" i="3"/>
  <c r="H17" i="3"/>
  <c r="G13" i="3"/>
  <c r="H19" i="10" l="1"/>
  <c r="E13" i="3"/>
  <c r="E26" i="3" s="1"/>
  <c r="H12" i="11"/>
  <c r="H16" i="10"/>
  <c r="H11" i="9"/>
  <c r="G26" i="3"/>
  <c r="H19" i="3"/>
  <c r="F11" i="3" l="1"/>
  <c r="H17" i="10"/>
  <c r="F12" i="3"/>
  <c r="H12" i="3" s="1"/>
  <c r="D14" i="11"/>
  <c r="H13" i="11"/>
  <c r="H14" i="11" s="1"/>
  <c r="F10" i="3"/>
  <c r="D13" i="9"/>
  <c r="H12" i="9"/>
  <c r="H13" i="9" s="1"/>
  <c r="F13" i="3" l="1"/>
  <c r="H10" i="3"/>
  <c r="H13" i="3" l="1"/>
  <c r="F26" i="3"/>
  <c r="H26" i="3" s="1"/>
</calcChain>
</file>

<file path=xl/comments1.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9" authorId="0" shapeId="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9" authorId="0" shapeId="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14" authorId="0" shapeId="0">
      <text>
        <r>
          <rPr>
            <sz val="10"/>
            <color indexed="81"/>
            <rFont val="Arial"/>
            <family val="2"/>
          </rPr>
          <t>Incluya el número de hallazgos y/o no conformidades que fueron abiertos en Isolución durante el trimestre objeto de seguimiento</t>
        </r>
      </text>
    </comment>
    <comment ref="H14" authorId="0" shapeId="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15" authorId="0" shapeId="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H9" authorId="0" shapeId="0">
      <text>
        <r>
          <rPr>
            <sz val="10"/>
            <color indexed="81"/>
            <rFont val="Arial"/>
            <family val="2"/>
          </rPr>
          <t>Incluya el número de riesgos de gestión que se encuentran en el mapa de riesgos del proceso. 
Para este efecto consultar Isolución.</t>
        </r>
      </text>
    </comment>
    <comment ref="D10" authorId="0" shapeId="0">
      <text>
        <r>
          <rPr>
            <sz val="10"/>
            <color indexed="81"/>
            <rFont val="Arial"/>
            <family val="2"/>
          </rPr>
          <t>Incluya el número de acciones que fueron abiertas en Isolución durante el trimestre objeto de seguimiento</t>
        </r>
      </text>
    </comment>
    <comment ref="H10" authorId="0" shapeId="0">
      <text>
        <r>
          <rPr>
            <sz val="10"/>
            <color indexed="81"/>
            <rFont val="Arial"/>
            <family val="2"/>
          </rPr>
          <t>Incluya el número de acciones que se encuentran abiertas según el reporte de información del aplicativo Isolución, al inicio del trimestre objeto de seguimiento.</t>
        </r>
      </text>
    </comment>
    <comment ref="H11" authorId="0" shapeId="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<sst xmlns="http://schemas.openxmlformats.org/spreadsheetml/2006/main" count="168" uniqueCount="127">
  <si>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</si>
  <si>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</si>
  <si>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</si>
  <si>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</si>
  <si>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</si>
  <si>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</si>
  <si>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</si>
  <si>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</si>
  <si>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</si>
  <si>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</si>
  <si>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</si>
  <si>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</si>
  <si>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</si>
  <si>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</si>
  <si>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</si>
  <si>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</si>
  <si>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</si>
  <si>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</si>
  <si>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</si>
  <si>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</si>
  <si>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</si>
  <si>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</si>
  <si>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</si>
  <si>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</si>
  <si>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</si>
  <si>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</si>
  <si>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</si>
  <si>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</si>
  <si>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</si>
  <si>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</si>
  <si>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</si>
  <si>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</si>
  <si>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</si>
  <si>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</si>
  <si>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</si>
  <si>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</si>
  <si>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</si>
  <si>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</si>
  <si>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</si>
  <si>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</si>
  <si>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</si>
  <si>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</si>
  <si>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</si>
  <si>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</si>
  <si>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</si>
  <si>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</si>
  <si>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</si>
  <si>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</si>
  <si>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</si>
  <si>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</si>
  <si>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E. ATENCION DE REQUERIMIENTOS ENTES DE CONTROL EXTERNO</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</si>
  <si>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</si>
  <si>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</si>
  <si>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</si>
  <si>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</si>
  <si>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</si>
  <si>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</si>
  <si>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</si>
  <si>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</si>
  <si>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r>
      <rPr>
        <b/>
        <sz val="12"/>
        <color theme="1"/>
        <rFont val="Arial"/>
        <family val="2"/>
      </rPr>
      <t xml:space="preserve">ACCIONES EN EJECUCION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</si>
  <si>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</si>
  <si>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r>
      <rPr>
        <b/>
        <sz val="12"/>
        <color theme="1"/>
        <rFont val="Arial"/>
        <family val="2"/>
      </rPr>
      <t xml:space="preserve">ACCIONES PARA ABORDAR RIESGOS, EN EJECUCION 
</t>
    </r>
    <r>
      <rPr>
        <sz val="12"/>
        <color theme="1"/>
        <rFont val="Arial"/>
        <family val="2"/>
      </rPr>
      <t>(Relacione aquellas acciones que se encuentran en ejecución de acuerdo con el cronograma, indicando el número del riesgo, el número de la acción, el plazo para su ejecución y el porcentaje de avance)</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</si>
  <si>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</si>
  <si>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</si>
  <si>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</si>
  <si>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</si>
  <si>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</si>
  <si>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</si>
  <si>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</si>
  <si>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</si>
  <si>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</si>
  <si>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t>C. MAPA DE RIESGOS DE GESTION MRG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</si>
  <si>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</si>
  <si>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</si>
  <si>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RIESGOS MATERIALIZADOS
</t>
    </r>
    <r>
      <rPr>
        <sz val="12"/>
        <color theme="1"/>
        <rFont val="Arial"/>
        <family val="2"/>
      </rPr>
      <t>(Relacione los riesgos que se materializaron durante el periodo objeto de seguimiento, indicando el número del riesgo, la descripción del evento, las evidencias de su ocurrencia y la fecha en que fue reportado el seguimiento en Isolución)</t>
    </r>
  </si>
  <si>
    <r>
      <rPr>
        <b/>
        <sz val="12"/>
        <color theme="1"/>
        <rFont val="Arial"/>
        <family val="2"/>
      </rPr>
      <t xml:space="preserve">ANÁLISIS SOBRE LA EFECTIVIDAD DE LOS CONTROLES IMPLEMENTADOS PARA ADMINISTRAR LOS RIESGOS DE GESTION
</t>
    </r>
    <r>
      <rPr>
        <sz val="12"/>
        <color theme="1"/>
        <rFont val="Arial"/>
        <family val="2"/>
      </rPr>
      <t>(Describa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</si>
  <si>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</si>
  <si>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r>
      <rPr>
        <b/>
        <sz val="12"/>
        <color theme="1"/>
        <rFont val="Arial"/>
        <family val="2"/>
      </rPr>
      <t xml:space="preserve">ANÁLISIS DE RESULTADOS PARA ATENCION DE REQUERIMIENTOS DE ENTES DE CONTROL EXTERNO 
</t>
    </r>
    <r>
      <rPr>
        <sz val="12"/>
        <color theme="1"/>
        <rFont val="Arial"/>
        <family val="2"/>
      </rPr>
      <t>(Relacione los requerimientos que fueron atendidos extemporáneamente y aquellos para los cuales se recibió una reiteración)</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</si>
  <si>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</si>
  <si>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</si>
  <si>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</si>
  <si>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</si>
  <si>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</si>
  <si>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</si>
  <si>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AVANCE INSTRUMENTOS DE GESTION</t>
  </si>
  <si>
    <r>
      <t>LIMITACIONES PRESENTADAS AL MOMENTO DE EFECTUAR EL SEGUIMIENTO</t>
    </r>
    <r>
      <rPr>
        <sz val="11"/>
        <color theme="1"/>
        <rFont val="Calibri"/>
        <family val="2"/>
        <scheme val="minor"/>
      </rPr>
      <t/>
    </r>
  </si>
  <si>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</si>
  <si>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</si>
  <si>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SUBDIRECCIÓN TÉCNICA DE PARQUES</t>
  </si>
  <si>
    <t xml:space="preserve">ADMINISTRACIÓN Y MANTENIMIENTO DE PARQUES Y ESCENARIOS </t>
  </si>
  <si>
    <t>No aplica</t>
  </si>
  <si>
    <t>No se encuentran hallazgos sin diligenciar en los diferentes planes de acción formulados por la dependencia.</t>
  </si>
  <si>
    <t>Ninguna</t>
  </si>
  <si>
    <t>No se presentaron limitaciones en el seguimiento</t>
  </si>
  <si>
    <t>Hallazgos, No conformidades y/u Oportunidades de mejora abiertas durante el periodo de seguimiento</t>
  </si>
  <si>
    <t>Total Hallazgos, No conformidades y/u Oportunidades de mejora abiertas</t>
  </si>
  <si>
    <t>Total de Hallazgos, No conformidades y/u Oportunidades de mejora cumplidas, de aquellas cuyo plazo venció en el periodo objeto de seguimiento + aquellas vencidas en periodos anteriores (CERRADAS)</t>
  </si>
  <si>
    <t>Hallazgos, No conformidades y/u Oportunidades de mejora para las cuales se tramitó prorroga de acciones durante el periodo de seguimiento</t>
  </si>
  <si>
    <t>Hallazgos, No conformidades y/u Oportunidades de mejora que se encontraban abiertas al inicio del periodo de seguimiento</t>
  </si>
  <si>
    <t>Hallazgos, No conformidades y/u Oportunidades de mejora en ejecución de acuerdo con cronograma</t>
  </si>
  <si>
    <r>
      <t>Hallazgos, No conformidades y/u Oportunidades de mejora cuyo plazo venció en el periodo objeto de seguimiento +</t>
    </r>
    <r>
      <rPr>
        <sz val="12"/>
        <color theme="4"/>
        <rFont val="Arial"/>
        <family val="2"/>
      </rPr>
      <t xml:space="preserve"> </t>
    </r>
    <r>
      <rPr>
        <sz val="12"/>
        <rFont val="Arial"/>
        <family val="2"/>
      </rPr>
      <t>aquellas vencidas en periodos anteriores</t>
    </r>
  </si>
  <si>
    <t>Total Hallazgos, No conformidades y/u Oportunidades de mejora vencidas no cumplidas</t>
  </si>
  <si>
    <t>Proporción de Hallazgos, No conformidades y/u Oportunidades de mejora con acciones prorrogadas en relación con el total de Hallazgos y/o No conformidades abiertas</t>
  </si>
  <si>
    <r>
      <rPr>
        <b/>
        <sz val="12"/>
        <color theme="1"/>
        <rFont val="Arial"/>
        <family val="2"/>
      </rPr>
      <t xml:space="preserve">HALLAZGOS Y/O NO CONFORMIDADES PARA LOS CUALES SE TRAMITÓ PRORROGA DE ACCIONES
</t>
    </r>
    <r>
      <rPr>
        <sz val="12"/>
        <color theme="1"/>
        <rFont val="Arial"/>
        <family val="2"/>
      </rPr>
      <t>(Relacione aquellos Hallazgos, No conformidades y/u Oportunidades de mejora para los cuales se tramitó prorroga de acciones, durante el periodo objeto de seguimiento, indicando el número del Hallazgo, No conformidad y/u Oportunidad de mejora, el número de la acción prorrogada, el nuevo plazo para su ejecución y el porcentaje de avance)</t>
    </r>
  </si>
  <si>
    <r>
      <rPr>
        <b/>
        <sz val="12"/>
        <color theme="1"/>
        <rFont val="Arial"/>
        <family val="2"/>
      </rPr>
      <t xml:space="preserve">HALLAZGOS Y/O NO CONFORMIDADES CUYAS ACCIONES SE ENCUENTRAN INCUMPLIDAS
</t>
    </r>
    <r>
      <rPr>
        <sz val="12"/>
        <color theme="1"/>
        <rFont val="Arial"/>
        <family val="2"/>
      </rPr>
      <t>(Relacione aquellos Hallazgos, No conformidades y/u Oportunidades de mejora cuyo plazo de ejecución venció en el periodo objeto de seguimiento y no fueron ejecutadas por la dependencia, indicando el número del Hallazgo, No conformidad y/u Oportunidad de mejora, el número de la acción, el plazo para su ejecución y el porcentaje de avance)</t>
    </r>
  </si>
  <si>
    <r>
      <rPr>
        <b/>
        <sz val="12"/>
        <color theme="1"/>
        <rFont val="Arial"/>
        <family val="2"/>
      </rPr>
      <t xml:space="preserve">HALLAZGOS Y/O NO CONFORMIDADES CUYAS ACCIONES FUERON CERRADAS
</t>
    </r>
    <r>
      <rPr>
        <sz val="12"/>
        <color theme="1"/>
        <rFont val="Arial"/>
        <family val="2"/>
      </rPr>
      <t>(Relacione aquellos Hallazgos, No conformidades y/u Oportunidades de mejora que fueron cerradas por la Oficina de Control Interno durante el periodo objeto de seguimiento, indicando el número del Hallazgo, No conformidad y/u Oportunidad de mejora, el número de la acción y la fecha de cierre)</t>
    </r>
  </si>
  <si>
    <r>
      <rPr>
        <b/>
        <sz val="12"/>
        <color theme="1"/>
        <rFont val="Arial"/>
        <family val="2"/>
      </rPr>
      <t xml:space="preserve">HALLAZGOS Y/O NO CONFORMIDADES EN EJECUCION 
</t>
    </r>
    <r>
      <rPr>
        <sz val="12"/>
        <color theme="1"/>
        <rFont val="Arial"/>
        <family val="2"/>
      </rPr>
      <t>(Relacione aquellos Hallazgos, No conformidades y/u Oportunidades de mejora que se encuentran en ejecución de acuerdo con el cronograma, indicando el número del Hallazgo, No conformidad y/u Oportunidad de mejora, el número de la acción, el plazo para su ejecución y el porcentaje de avance)</t>
    </r>
  </si>
  <si>
    <t xml:space="preserve">Tener en cuenta los tiempos de respuesta oportuna establecidos en la Ley 1755/2015 "Por medio de la cual se regula el Derecho Fundamental de Petición...", así como los tiempos que los entes de control determinan en su peticiones, por otro lado  es necesario determinar alertas tempranas por parte del líder del proceso, a fin de evitar reprocesos y desgastes administrativos o reiteraciones por parte de los entes de control. De igual manera la Oficina de Control Interno de acuerdo a su función alerta permanentemente sobre el vencimiento de los términos en la respuesta. </t>
  </si>
  <si>
    <t xml:space="preserve">JEFE OCI
</t>
  </si>
  <si>
    <t>AUDITOR OCI
Jairo Antonio Palacios Peña - Luz Angela Fonseca
Auditor que realizó el seguimiento</t>
  </si>
  <si>
    <t>A 2° Trimestre 2019</t>
  </si>
  <si>
    <t>Durante el segundo  trimestre de la presente vigencia se realizó cierre de los siguientes hallazgos: 
388, 517,542,545,546,547,201720</t>
  </si>
  <si>
    <t>Durante el segundo  trimestre de la presente vigencia no se tramitó prorroga de acciones.</t>
  </si>
  <si>
    <t xml:space="preserve">Numero: 332
Indicador: Aprovechamiento económico de parques y/o escenarios; Formula: Ingresos del mes + acumulado de los ingresos del mes anterior/Total presupuesto anual) *100
Familia: Gestión 
Gestión de la Calidad (SGC) - Eficiencia; Medición: Mensual 
Análisis:
Este indicador tiene una periodicidad mensual y es acumulativo, la meta es cumplir al 100% el valor del presupuesto anual determinado $22044017 expresado en miles de millones, con el siguiente resultado: 
Abril: Se observa que se alcanzaron y superaron los ingresos esperados. Los ingresos de los Parques Zonales fueron los más representativos para este mes, aportando el 82,59% del total de los ingresos del mes, seguido por los Parques Terceros con más de $1.600 millones, seguido por los Parques Vecinales con el 3,38%, y finalmente los Otros Parques con menos del 1% del total de los ingresos, de acuerdo con el soporte publicado en el aplicativo. total de Ingresos acomunalados más los recibidos en el mes fue de $8268365.
Mayo: Se observa que los parques Zonales fueron los que mayores ingresos generaron aportando el 46,66% del total de los ingresos, seguido de los Metropolitanos con más de $772 millones, en tercer lugar, están los parques denominados Terceros con el 11,32% de los ingresos, y finalmente están los Vecinales y Otros con el 6,96% del total de los ingresos del mes de mayo. Frente al mes de abril de 2019, hubo un aumento de los ingresos en aproximadamente $461 millones de pesos equivalente a un 27%. Los parques Metropolitanos fueron los que mayor incremento presentaron con el 29% frente al mes anterior, seguido por los parques Zonales con ingresos adicionales de $188 millones, seguido por los Vecinales y Otros con un incremento del 19%, y finalmente los Terceros presentaron un incremento del 3%. ( Se anexa informe de análisis de resultados)  total de ingresos acumulados más el del mes es de $10505687
Junio: Se observar que se alcanzaron y superaron los ingresos esperados. los ingresos obtenidos por los parques Zonales son los más altos en este primer semestre, con casi el 50% del total de los ingresos, seguido por los parques Metropolitanos, con más de $3.200 millones, seguido por Terceros, con el 17,59% de los ingresos en este semestre, y en los dos últimos puestos se encuentran los parques Vecinales con menos del 5% del total de los ingresos. Total, de ingresos acumulados más lo percibido en el mes fue de 22044017.
En conclusión, se observa que el indicado presenta a junio de 2019 un cumplimiento del 54,75 acumulado, adicionalmente se anexa informe de análisis del indicador lo que permite verificar su cumplimiento. 
Número 1434
Indicador: Porcentaje de avance en la ejecución de contratos de obras de mantenimiento o recuperación; Formula: (Porcentaje contrato 1 + Porcentaje contrato 2 +...+ Porcentaje contrato n)/ Total de contratos de obras de mantenimiento o recuperación en ejecución Donde: Porcentaje contrato n = Avance físico ejecutado/Avance físico programado n = Número de contratos de obras de mantenimiento o recuperación en ejecución.
Familia: Gestión 
Gestión de la Calidad (SGC) - Eficacia; Medición: Bimestral 
Análisis:  El presente indicardor inicia su medición a partir del mes de abril, con el siguiente resultado: 
Marzo - Abril: Meta= 6 Cumplimiento a abril 30 : 4,78: Se observa que la meta no se cumplió, indicando  que las obras se han visto retrasadas por los siguientes factores: Adiciones a todos los contratos, por lo que se les realiza prórroga, al no ser suficiente el tiempo inicial para el cumplimiento por parte del contratista. Contrato de Infraestructura se aprobó tarde los APU para las cubiertas. Para los parques Vecinales se encontraba demorada la importación de los juegos. El clima ha atrasado la ejecución de los trabajos programados. Se anexa soporte de mantenimiento con porcentaje de análisis y cumplimiento 
Mayo - Junio la Meta= 6 Cumplimiento a abril 30: 5,41, con el cumplimiento del 90,16 Se evidencia el cumplimiento de la meta para el periodo evaluado, se anexa soporte con relación de mantenimientos 
Número 1433
Indicador: Porcentaje de cumplimiento en acuerdos de sostenibilidad social de parques; Formula: (No. de compromisos gestionados/Total de compromisos adquiridos mediante acuerdos ciudadanos en parques)*100
Familia: Gestión 
Gestión de la Calidad (SGC) - Eficacia; Medición: Trimestral
Análisis: Se tenía una meta de gestionar 53 dando cumplimiento al 100, los soportes de los acuerdos se encuentran en SIM 
El indicador Satisfacción de los usuarios con las obras de mantenimiento de nuevas tendencias la periodicidad es anual por lo tanto se puede verificar su cumplimiento a final de la vigencia
</t>
  </si>
  <si>
    <t xml:space="preserve">N/A para el periodo en estudio </t>
  </si>
  <si>
    <t>Continuar soportando los seguimientos  y cumplimiento de los indicadores</t>
  </si>
  <si>
    <t>Una vez revisado el seguimiento de los hallazgos a cargo de la STP, se evidenció que no presenta acciones cuyo plazo venció en el período objeto de seguimiento.</t>
  </si>
  <si>
    <t xml:space="preserve">Auditoría Regular PAD 2018, COD 1, periodo auditado 2017:
Hallazgos de responsabilidad exclusiva 20:
• 3.1.1.1 - 1, fecha de terminación: 25/07/2019, porcentaje de avance: 100%. Análisis: Las mesas de trabajo se realizaron en los meses de mayo y junio donde la OCI en coordinación con la STP, realiza los seguimientos a fin de verificar los avances y cumplimiento con el plan de mejoramiento propuesto, las actas reposan en la OCI. Para el trimestre en estudio se da por cumplido el Plan.
• 3.1.3.5.1-2, fecha de terminación: 25/07/2019, porcentaje de avance: 80%. Análisis No se adjuntan evidencias que indiquen que los elementos fueron retirados.  Es importante tener presente la fecha de terminación de la acción. La OCI programará visita para verificar el cumplimiento de la acción 
• 3.1.3.15.1 -1, fecha de terminación: 25/07/2019, porcentaje de avance: 30%. Análisis:  La actualización por parte de la STP de los precios, no indica que se haya vinculado los precios oficiales en los procesos contractuales.  Es importante tener presente la fecha de terminación de la acción.
• 3.1.3.15.1 -2, fecha de terminación: 25/07/2019, porcentaje de avance: 100%. Análisis: Se evidencia cumplimiento de la actividad, se anexa Estudios Previos de Zonas Duras, Cerramientos, Gramas, Infraestructura y Vecinales donde se eliminó la justificación de imprevistos 
• 3.1.3.15.1 -3, fecha de terminación: 25/07/2019, porcentaje de avance: 30%. Análisis: No se soporta evidencia de la mesa de trabajo con el Área de Costos, donde se ha tratado el tema de adoptar mecanismos para incluir el mayor número de APUs, así como los APUs aprobados en contratos anteriores. Por lo que es necesario que la STP aporte evidencia correspondiente.  Es importante tener presente la fecha de terminación de la acción. 
• 3.1.3.16.1 -1, fecha de terminación: 25/07/2019, porcentaje de avance: 30% Análisis:  La actualización por parte de la STP de los precios, no indica que se haya vinculado los precios oficiales en los procesos contractuales.  Es importante tener presente la fecha de terminación de la acción.
• 3.1.3.16.1 -2, fecha de terminación: 25/07/2019, porcentaje de avance: 100%. Análisis: Se evidencia cumplimiento de la actividad, se anexa Estudios Previos de Zonas Duras, Cerramientos, Gramas, Infraestructura y Vecinales donde se eliminó la justificación de imprevistos 
• 3.1.3.16.1 -3, fecha de terminación: 25/07/2019, porcentaje de avance: 30% No se soporta evidencia de la mesa de trabajo con el Área de Costos, donde se ha tratado el tema de adoptar mecanismos para incluir el mayor número de APUs, así como los APUs aprobados en contratos anteriores. Por lo que es necesario que la STP aporte evidencia correspondiente.  Es importante tener presente la fecha de terminación de la acción. 
• 3.1.3.17.1 -1, fecha de terminación: 25/07/2019, porcentaje de avance: 30% Análisis:  La actualización por parte de la STP de los precios, no indica que se haya vinculado los precios oficiales en los procesos contractuales.  Es importante tener presente la fecha de terminación de la acción.
• 3.1.3.17.1 -2, fecha de terminación: 25/07/2019, porcentaje de avance: 100%. Análisis: Se evidencia cumplimiento de la actividad, se anexa Estudios Previos de Zonas Duras, Cerramientos, Gramas, Infraestructura y Vecinales donde se eliminó la justificación de imprevistos 
• 3.1.3.17.1 -3, fecha de terminación: 25/07/2019, porcentaje de avance: 30% No se soporta evidencia de la mesa de trabajo con el Área de Costos, donde se ha tratado el tema de adoptar mecanismos para incluir el mayor número de APUs, así como los APUs aprobados en contratos anteriores. Por lo que es necesario que la STP aporte evidencia correspondiente.  Es importante tener presente la fecha de terminación de la acción. 
• 3.1.3.18.1 -1, fecha de terminación: 25/07/2019, porcentaje de avance: 30% Análisis:  La actualización por parte de la STP de los precios, no indica que se haya vinculado los precios oficiales en los procesos contractuales.  Es importante tener presente la fecha de terminación de la acción.
• 3.1.3.18.1 -2, fecha de terminación: 25/07/2019, porcentaje de avance: 100%. Análisis: Se evidencia cumplimiento de la actividad, se anexa Estudios Previos de Zonas Duras, Cerramientos, Gramas, Infraestructura y Vecinales donde se eliminó la justificación de imprevistos 
• 3.1.3.18.1 -3, fecha de terminación: 25/07/2019, porcentaje de avance: 30% No se soporta evidencia de la mesa de trabajo con el Área de Costos, donde se ha tratado el tema de adoptar mecanismos para incluir el mayor número de APUs, así como los APUs aprobados en contratos anteriores. Por lo que es necesario que la STP aporte evidencia correspondiente.  Es importante tener presente la fecha de terminación de la acción. 
• 3.1.3.23.1-1, fecha de terminación: 25/07/2019, porcentaje de avance: 30% Análisis:  La actualización por parte de la STP de los precios, no indica que se haya vinculado los precios oficiales en los procesos contractuales.  Es importante tener presente la fecha de terminación de la acción.
• 3.1.3.23.1-2, fecha de terminación: 25/07/2019, porcentaje de avance: 100%. Análisis: Se evidencia cumplimiento de la actividad, se anexa Estudios Previos de Zonas Duras, Cerramientos, Gramas, Infraestructura y Vecinales donde se eliminó la justificación de imprevistos 
• 3.1.3.23.1-3, fecha de terminación: 25/07/2019, porcentaje de avance: 30% No se soporta evidencia de la mesa de trabajo con el Área de Costos, donde se ha tratado el tema de adoptar mecanismos para incluir el mayor número de APUs, así como los APUs aprobados en contratos anteriores. Por lo que es necesario que la STP aporte evidencia correspondiente.  Es importante tener presente la fecha de terminación de la acción. 
• 3.1.3.23.2-1, fecha de terminación: 25/07/2019, porcentaje de avance: 30% Análisis:  La actualización por parte de la STP de los precios, no indica que se haya vinculado los precios oficiales en los procesos contractuales.  Es importante tener presente la fecha de terminación de la acción.
• 3.1.3.23.2-2 fecha de terminación: 25/07/2019, porcentaje de avance: 100%. Análisis: Se evidencia cumplimiento de la actividad, se anexa Estudios Previos de Zonas Duras, Cerramientos, Gramas, Infraestructura y Vecinales donde se eliminó la justificación de imprevistos. 
• 3.1.4.3.1-3, fecha de terminación: 25/07/2019, porcentaje de avance: 30%, Análisis: No se adjuntan evidencias sobre el seguimiento a giros que realiza la STP. Es importante tener presente la fecha de terminación de la acción. 
• 3.1.4.4.1-2, fecha de terminación: 25/07/2019, porcentaje de avance: 0% Análisis: Si bien, se han adelantado acciones para el cumplimiento de la actividad, aún no se ha realizado la mesa de trabajo. Es importante tener presente la fecha de terminación de la acción.
• 3.1.4.6.1-3, fecha de terminación: 25/07/2019, porcentaje de avance: 30%. Análisis: No se adjuntan evidencias sobre el seguimiento a giros que realiza la STP. Es importante tener presente la fecha de terminación de la acción. 
• 3.1.4.6.2-2, fecha de terminación: 25/07/2019, porcentaje de avance: 30%. Análisis: No se adjuntan evidencias sobre el seguimiento a giros que realiza la STP. Es importante tener presente la fecha de terminación de la acción. 
• 3.1.4.6.3-3, fecha de terminación: 25/07/2019, porcentaje de avance: 30%. Análisis: No se adjuntan evidencias sobre el seguimiento a giros que realiza la STP. Es importante tener presente la fecha de terminación de la acción. 
• 3.2.1.2.3-1, fecha de terminación: 25/07/2019, porcentaje de avance: 100%. Análisis: Para el periodo en estudio no se adjuntan las mesas de trabajo realizadas con la Oficina Asesora de Planeación, sin embargo, se observa el seguimiento mensual realizado a través de los memorandos abril 2019000288223, mayo 20196000358893 y junio 20196000452643.  Es necesario que para el próximo trimestre se anexe soportes de las mesas de trabajo. 
• 3.3.2.3-3, fecha de terminación: 19/12/2019, porcentaje de avance: 30%. Análisis: No se adjuntan evidencias sobre el seguimiento a giros que realiza la STP, ni tampoco de la remisión del informe y/o acta a la Oficina de Control Interno y al Área de Presupuesto.  Es importante tener presente la fecha de terminación de la acción
</t>
  </si>
  <si>
    <t xml:space="preserve">Es importante tener en cuenta las sugerencias que realiza la Oficina de Control Interno, debido a que se encuentran 17 acciones (3.1.3.5.1-2,  3.1.3.15.1 -1,  3.1.3.15.1 -3,  3.1.3.16.1 -1,  3.1.3.16.1 -3,  3.1.3.17.1 -1,  3.1.3.17.1 -3,  3.1.3.18.1 -1,  3.1.3.18.1 -3, 3.1.3.23.1-1, 3.1.3.23.1-3, 3.1.3.23.2-1, 3.1.4.3.1-3, 3.1.4.4.1-2, 3.1.4.6.1-3, 3.1.4.6.2-2, 3.1.4.6.3-3) de las 26  con baja ejecución y/o falta evidencia que soporte el cumplimiento y, la fecha de terminación está próxima a vencer. 
Por otro lado, se consolidó el plan de mejoramiento de la Auditoría Regular PAD 2019, COD 209, periodo auditado 2018, al cual la Subdirección Técnica de Parques suscribió 1 nueva acción, para tener en cuenta para el siguiente seguimiento: 
• 3.2.1.2.2-1 con fecha de terminación: 31/10/2019
Finalmente, en la Auditoría Regular PAD 2019, COD 209, se cerraron los siguientes hallazgos correspondientes a la Subdirección Técnica de Parques:
De responsabilidad exclusiva de la STP:
• 2.1.3.17-1, COD: 16
• 2.1.3.18-1, COD: 16
De responsabilidad compartida:
• 2.1.1.3 - 1, COD:16
• 2.1.3.3-2, COD: 16
• 2.1.3.4-2, COD: 16
• 2.1.3.8-2, COD: 16
• 2.1.3.9-1, COD: 16
• 2.1.3.10-1, COD: 16
• 2.1.3.13-1, COD: 16
• 2.1.3.20-1, COD: 16
• 2.1.3.21-1, COD: 16
</t>
  </si>
  <si>
    <t xml:space="preserve">1. Adjuntar las evidencias documentales en el aplicativo ISOlucion de cada instrumento ( planes de mejoramiento interno e indicadores)
2. Mejorar el rendimiento del aplicativo ISOlucion tanto en el cargue de los documentos, como en el seguimiento de los instrumentos.
</t>
  </si>
  <si>
    <t xml:space="preserve">Se realizó mesas de trabajo junto con la Subdirección Técnica de Parques, en aquellas acciones que se encuentran con el plazo vencido y por otro lado en algunas No Conformidades es necesario replantear las actividades. Se esta llevando a cabo mesas de trabajo mensual con el líder de calidad de la STP, con el fin de llevar un control efectivo de las acciones. Se recomienda que todos los seguimientos sean soportados documentalmente, con el fin de verificar su cumplimiento. 
Se aclara que el porcentaje de avance que otorga el seguimiento por parte de la Oficina de Control Interno corresponde a avance de las acciones,  mientras que el porcentaje que figura en el aplicativo Isolución solo otorga un valor a las acciones cumplidas en su totalidad. </t>
  </si>
  <si>
    <t xml:space="preserve">No se presentaron limitaciones para el seguimiento en el II trimestre de 2019 </t>
  </si>
  <si>
    <t xml:space="preserve"> 
1. Se debe tener especial cuidado con el  Plan de mejoramiento externo, es necesario agilizar las actividades propeustas en los planes de acción con el fin de cumplir con los plazos establecidos, así mismo la STP debe aportar las evidencias y probar el cumplimiento de acuerdo con lo formulado. 
2. El proceso de Administración y Mantenimiento de Parques y Escenarios, conlleva la aplicación y ejecución de variados instrumentos administrativos (procedimientos, formatos, manuales, ente otros), que documentan la gestión de la STP, por tal razón es importante que en los seguimientos generales a planes de mejoramiento, indicadores y otros se adjunten las evidencias documentales que respalden los seguimientos. 
3. Se debe establecer controles eficaces a fin de dar respuesta dentro de los tiempos para la respuesta de los requerimientos a entes de control con el fin de evitar posibles sanciones de orden disciplinario.
</t>
  </si>
  <si>
    <t xml:space="preserve">Los hallazgos que cuentan con plazo de ejecución son: 
Hallazgo 201711 Fecha de compromiso 27/09/2019, presenta tres (3) actividades De conformidad con lo registrado en el aplicativo ISOlución, para el segundo trimestre se presenta el resultado y grado de cumplimiento, así: 
1 Actividad: La Oficina de Control Interno realizó visita el 12 de junio de 2019 los parques Ilimaní. Meissen, Pavco Autopista Sur y Nuevo Muzo, donde se verificó el conocimiento del procedimiento de Préstamo del espacio público en parques administrados por el IDRD y sus formatos relacionados, observando que se está llevando de forma adecuada los mismos y se está cumpliendo con el procedimiento, adicionalmente se evidenció que desde la STP se remitió el procedimiento para conocimiento y aplicación.  Por lo tanto, la OCI considera que la acción se cumplió al 100% con la actividad propuesta y procede al cierre.   
2 Actividad: La Oficina de Control Interno realizó visita el 12 de junio de 2019 los parques Ilimaní. Meissen, Pavco Autopista Sur y Nuevo Muzo, donde se verificó el diligenciamiento del formato “Solicitud de préstamo de uso temporal del espacio Público Administrado por el IDRD”, observando que se está llevando de forma adecuada.  Por lo tanto, la OCI considera que la acción se cumplió al 100% con la actividad propuesta y procede al cierre.   
3 Actividad: Se observa que la STP para el segundo trimestre realizó visita al Parque Metropolitano Nacional el 07 de mayo del 2019, sin embargo, se indica en el informe que el formato no cuenta con todos los espacios diligenciados, por lo que se solicita a la STP anexar en el próximo avance por lo menos tres informes de diferentes parques, con el fin de verificar el cumplimiento de la acción. Por lo tanto, el avance en promedio para el II Trimestre del total del hallazgo es de 96.66%
Hallazgo 201712 Fecha de compromiso 27/09/2019, presenta tres (3) actividades, de acuerdo con registrado en el aplicativo ISOlución, se observa que:  Actividad No. 1: La Oficina de Control Interno realizó visita el 12 de junio de 2019 los parques Ilimaní. Meissen, Pavco Autopista Sur y Nuevo Muzo, donde se verificó el conocimiento del procedimiento de Préstamo del espacio público en parques administrados por el IDRD y sus formatos relacionados, observando que se está llevando de forma adecuada los mismos y se está cumpliendo con el procedimiento, adicionalmente se evidenció que desde la STP se remitió el procedimiento para conocimiento y aplicación, así mismo, se realizó mesa de trabajo en el mes de abril para socializar el procedimiento e indicar la forma como se debe diligenciar el formato.  Por lo tanto, la OCI considera que la acción se cumplió al 100% con la actividad propuesta y procede al cierre.   
Actividad No. 2 La Oficina de Control Interno realizó visita el 12 de junio de 2019 los parques Ilimaní. Meissen, Pavco Autopista Sur y Nuevo Muzo, donde se verificó el diligenciamiento del formato “Solicitud de préstamo de uso temporal del espacio Público Administrado por el IDRD, así mismo el formato de obligaciones y prohibiciones”, observando que se está llevando de forma adecuada.  Por lo tanto, la OCI considera que la acción se cumplió al 100% y procede al cierre.   
Actividad No. 3 Se observa que la STP para el segundo trimestre realizó visita a los Parques Metropolitano Nacional el 07 de mayo del 2019 y Autopista Sur, sin embargo, se indica en el informe del Parque Nacional que el formato no cuenta con todos los espacios diligenciados, por lo que se solicita a la STP anexar en el próximo avance por lo menos tres informes de diferentes parques a fin de verificar el cumplimiento de la acción, así mismo es necesario presentar los ajustes frente a las inconsistencias presentadas en el Parque Metropolitano Nacional. 90% de avance
Por lo tanto, el avance en promedio para el II Trimestre del total del hallazgo es de 96.66%
Hallazgo 201713 Fecha de compromiso 27/09/2019, presenta tres (3) actividades, para el segundo trimestre el avance es el siguiente: Actividad No. 1 Se evidenció que el 16 de abril de 2019 la STP remitió a la Oficina Asesora de Planeación la matriz de Salidas no Conformes actualizada para su revisión y observaciones. Por lo tanto, el avance es de 30% toda vez que la acción está encaminada a su publicación y socialización a los responsables de parques de dicho documento. 
Actividad No. 2 Mediante solicitud número 7861 del 24/01/2019 la Subdirección de Construcciones remite oficio al Consorcio JMV Tabora sobre requerimiento de estabilidad de la Obra, se está a la espera de la respuesta, por lo tanto, el avance de la acción es del 30%.
Actividad No. 3 Se evidenció mediante registro fotográfico el arreglo a los juegos infantiles, se da cumplimiento a la acción en un 100% y se procede al cierre.
Por lo tanto, el avance en promedio para el II Trimestre del total del hallazgo es de 53.33%
Hallazgo 201714 Fecha de compromiso 31/05/2019 presenta una actividad, Para el segundo trimestre no se evidencio avance de la acción, en razón a que se terminaron los contratos, por lo tanto, el avance de la acción es del 0%.
Hallazgo 201717 Fecha del compromiso 27/09/2019, presenta una actividad, sin embargo, para el segundo  trimestre de 2019, la OCI procedió a verificar el radicado 20198000226752 donde se remite el Acta de Inicio del Contrato No 2925 suscrito con AMBICOL SERVICES SAS, cuyo objeto es contratar el servicio de fumigación, control de roedores y desinfección de áreas en los diferentes parques, por lo tanto, se da cumplida la acción al 100% en el segundo trimestre, se procederá a cerrar el hallazgo para el III trimestre.
Hallazgo 201718 Fecha de compromiso a 27/09/2019, presenta una actividad, para el segundo trimestre se observa remisión del memorando 20192500244773 de fecha 16/04/2019 de la STP a Costos para que procedan a realizar en análisis de sector y estudio de mercado, por lo tanto, el avance es del 20%, se recomienda agilizar el trámite toda vez que la acción vence en septiembre de 2019.
Hallazgo 201719: Fecha de compromiso 27/09/2019, presentan dos actividades.  Para el segundo trimestre frente a las actividades No. 1 y 2 se observa que en los meses de marzo y abril la STP realizar encuesta en los parques Europa, Balcones de Oriente, Santa Ana Occidental, San Diego Bosque Izquierdo, Calvo Phillips, Nueva Granada y Antioquia, presentando informe y análisis de los resultados, por lo anterior se da cumplimiento de la acción No 1 y 2 al 100%, sin embargo, el cierre del hallazgo se hará para el III trimestre, en razón a que los soportes fueron registrados en el mes de Julio. 
Hallazgo 201721 Fecha del compromiso 30/09/2019, presenta 4 actividades: Actividad No. 1 Se evidencia que en el segundo trimestre no se aportó soportes del avance respecto a la acción, avance a la fecha es 0%
Actividad No. 2 Se evidencia que en el segundo trimestre no se aportó soportes del avance respecto a la acción, avance a la fecha es 0%
Actividad 3: No se evidencia para el segundo trimestre, soporte de la revisión del procedimiento, incorporando los formatos, es necesario que se indique el nombre del procedimiento a actualizar, avance de la acción es 0%.
Actividad 4 En razón a que los documentos están en borrador y revisión, esta actividad está en espera a ser realizada por lo tanto el avance para el segundo trimestre es 0%.
Hallazgo 201791: Actividad 1: Se registra la realización de un taller sobre Gestión de PQRS, con las listas de asistencia, actividad que fue realizada en el 2 de mayo de 2019, por lo que se da cumplimiento con la acción, el cierre se hará para el tercer trimestre toda vez que los soportes fueron publicados en Julio de 2019 
Actividad 2 Se observa que se ha realizado el análisis de los porqués y un plan de mejoramiento, sin embargo, no se evidencia soporte de avances en el segundo trimestre, por lo tanto, el porcentaje es 0%, se recomienda hacer seguimiento y adjuntar los soportes que den cuenta de la gestión y cumplimiento de la acción propuesta. 
Hallazgo 201786: Se registra la realización de un taller sobre Gestión de PQRS, con las listas de asistencia, actividad que fue realizada en el 2 de mayo de 2019, por lo que se da cumplimiento con la acción, el cierre se hará para el tercer trimestre toda vez que los soportes fueron publicados en Julio de 2019 
</t>
  </si>
  <si>
    <t xml:space="preserve">A continuación, se relaciona los hallazgos cuya fecha venció el 31/12/2018: 
Hallazgo 393 Fecha de cumplimiento 31/12/2018, Para el segundo trimestre se observa que la STP emito oficio a la STRD con radicado 144223 del 15 de marzo de 2019, donde se solicita aporte para actualizar el Manual de Aprovechamiento Económico, sin embargo en el mencionado memorando se cita a reunión para el 13 de marzo y el oficio es emitido el 15 de marzo, por lo tanto la OCI recomienda agilizar o definir la actualización del Manual, con el fin de dar cumplimiento con la acción de forma efectiva, de lo contrario se debe cerrar el plan por ineficaz  y se debe replantear  las acciones de tal forma que permita eliminar la causa del hallazgo. Por lo tanto, el porcentaje de la acción se mantiene en el 70%.
Hallazgo 424: Fecha de compromiso 31/12/2018, presenta una actividad relacionada con revisar y ajustar el Manual de Convivencia, se observa documento con sugerencias de ajustes, se recomienda agilizar los ajustes necesarios del Manual de Convivencia, una vez se tenga el documento final debidamente aprobado se hará cierre a la acción por lo pronto el avance es del 70% en el segundo trimestre de la presente vigencia.
Hallazgo con fecha de vencimiento el 31 mayo de 2019  
Hallazgo 201715 Fecha del compromiso 31/05/2019, presenta dos actividades, para el segundo  trimestre se presenta avance Actividad No. 1:  Se evidenció correo del 1 de abril donde se remite el memorando 20186100209121 con el fin de recordarles acerca del diligenciamiento y presentación de los informes de gestión, y de la publicación en cartelera de los horarios de atención al público y de uso de los diferentes espacios del parque o escenario, así mismo la Oficina de Control Interno visitó los siguientes parques el 12 de junio de 2019 Ilimaní: no tiene a la vista los horarios, Meissen: Si presenta a la vista los horarios de atención, Pavco Autopista Sur: No tiene a la vista los horarios y Nuevo Muzo: Si tiene a la vista los horarios. Por lo tanto, se tiene un avance del 70%, hasta tanto no se publique en cartelera de los horarios de atención al público de los parques, se debe anexar evidencia. 
Actividad No. 2: No se evidencia soporte de la acción respecto a presentar al área de Comunicaciones la solicitud de elaboración del formato estándar para presentar en la cartelera de los parques o escenarios el horario y el cronograma, es necesario anexar soportes de lo actuado, Porcentaje de avance 0%.
</t>
  </si>
  <si>
    <t>Es necesario ajustar la formula, toda vez que suma 9 adicional.</t>
  </si>
  <si>
    <t xml:space="preserve">Una vez revisada la base de datos a los requerimientos emitidos por los entes de control se observa el siguiente comportamiento, respecto la oportunidad de las respuestas a cargo de la Subdirección Técnica de Parques durante el segundo trimestre del 2019:  
 • Mes de abril se radicaron 67 oficios, con respuesta dentro de los tiempos 57, los oficios con respuesta extemporánea fueron 10, con un porcentaje de cumplimiento del 85%.
• Mes de mayo se radicaron  45 oficios, con respuesta dentro de los tiempos 35, los oficios con respuesta extemporánea fueron 10, con un porcentaje de cumplimiento del 78%.
• Mes de junio se radicaron  40 oficios, con respuesta dentro de los tiempos 28, los oficios con respuesta extemporánea fueron 12, con un porcentaje de cumplimiento del 70%.
Para el segundo trimestre se puede indicar la STP recibió un total de 152 oficios de los cuales se dio respuesta oportunamente a 120 requerimientos, es decir 32 oficios fueron con respuesta extemporánea, esto significa el 78% de total de oficios recibidos en el segundo trimestre se contestaron dando cumplimiento de los tiempos.
De acuerdo con resultado se observa que la STP debe establecer controles que le permita dar cumplimiento de los tiempos establecidos de acuerdo con las normas que rigen la materia, toda vez que se ha incumplido en un 22% con la respuesta oportuna a los entes de control.  
Con responsabilidad compartida con la STP: 
Se observa que la STP participó en la respuesta de 7 requerimientos en el segundo trimestre, de los cuales dos se contestaron de forma extemporánea, adicionalmente la OCI realizó  tres reiteraciones.
Se relaciona a continuación los oficios con extemporaneidad: 
02/04/2019 119632 Personería de Bogotá 1
03/04/2019 122122 Contraloría de Bogotá 1
08/04/2019 132282 Alcaldía Mayor de Bogotá 1
09/04/2019 135832 Personería de Bogotá 6
10/04/2019 140202 Concejo de Bogotá 3
12/04/2019 144782 Personería de Bogotá 1
12/04/2019 145022 Secretaría de Gobierno 3
16/04/2019 150192 Contraloría de Bogotá 1
24/04/2019 155372 Concejo de Bogotá 1
26/04/2019 159532 Defensoría del Pueblo 4
02/05/2019 164732 Personería de Bogotá 10
06/05/2019 168342 Personería de Bogotá 6
06/05/2019 168922 Personería de Bogotá 4
09/05/2019 174632 Defensoría del Pueblo 2
15/05/2019 181622 Personería de Bogotá 3
15/05/2019 182042 Concejo de Bogotá 3
17/05/2019 184702 Personería de Bogotá 4
21/05/2019 188432 Alcaldía Local de Usme 1
22/05/2019 190312 Concejo de Bogotá 8
27/05/2019 196502 Alcaldía Local de Engativá 4
07/06/2019 211072 Personería de Bogotá 1
10/06/2019 213002 Concejo de Bogotá 2
10/06/2019 214672 Instituto de Desarrollo Económico 6
11/06/2019 216082 Concejo de Bogotá 2
20/06/2019 228812 Contraloría de Bogotá 2
20/06/2019 228632 Secretaría de Movilidad 4
21/06/2019 230652 Congreso de la República de Colombia 3
25/06/2019 231702 Concejo de Bogotá 1
25/06/2019 231712 Concejo de Bogotá 4
26/06/2019 233402 Personería de Bogotá 3
26/06/2019 233492 Personería de Bogotá 3
27/06/2019 236242 Jardín Botánico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</si>
</sst>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540A]dd\-mmm\-yy;@"/>
  </numFmts>
  <fonts count="20"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i/>
      <sz val="20"/>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s>
  <borders count="4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2">
    <xf numFmtId="0" fontId="0" fillId="0" borderId="0"/>
    <xf numFmtId="9" fontId="2" fillId="0" borderId="0" applyFont="0" applyFill="0" applyBorder="0" applyAlignment="0" applyProtection="0"/>
  </cellStyleXfs>
  <cellXfs count="212">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1" fillId="0" borderId="1" xfId="0" applyFont="1" applyBorder="1" applyAlignment="1" applyProtection="1">
      <alignment horizontal="center" vertical="center"/>
      <protection locked="0"/>
    </xf>
    <xf numFmtId="0" fontId="12" fillId="0" borderId="1" xfId="0" applyFont="1" applyFill="1" applyBorder="1" applyAlignment="1" applyProtection="1">
      <alignment horizontal="center" vertical="center"/>
    </xf>
    <xf numFmtId="0" fontId="11" fillId="0" borderId="15" xfId="0" applyFont="1" applyBorder="1" applyAlignment="1" applyProtection="1">
      <alignment horizontal="center" vertical="center"/>
      <protection locked="0"/>
    </xf>
    <xf numFmtId="0" fontId="10" fillId="0" borderId="1" xfId="0" applyNumberFormat="1" applyFont="1" applyFill="1" applyBorder="1" applyAlignment="1" applyProtection="1">
      <alignment horizontal="center" vertical="center"/>
      <protection locked="0"/>
    </xf>
    <xf numFmtId="9" fontId="10" fillId="3" borderId="1" xfId="0" applyNumberFormat="1" applyFont="1" applyFill="1" applyBorder="1" applyAlignment="1" applyProtection="1">
      <alignment horizontal="center" vertical="center"/>
    </xf>
    <xf numFmtId="9" fontId="9" fillId="3" borderId="1" xfId="0" applyNumberFormat="1" applyFont="1" applyFill="1" applyBorder="1" applyAlignment="1" applyProtection="1">
      <alignment horizontal="center" vertical="center"/>
    </xf>
    <xf numFmtId="9" fontId="10" fillId="4" borderId="15" xfId="0" applyNumberFormat="1" applyFont="1" applyFill="1" applyBorder="1" applyAlignment="1" applyProtection="1">
      <alignment horizontal="center" vertical="center"/>
    </xf>
    <xf numFmtId="9" fontId="10" fillId="5" borderId="15" xfId="0" applyNumberFormat="1" applyFont="1" applyFill="1" applyBorder="1" applyAlignment="1" applyProtection="1">
      <alignment horizontal="center" vertical="center"/>
    </xf>
    <xf numFmtId="0" fontId="11" fillId="0" borderId="15" xfId="0" applyFont="1" applyFill="1" applyBorder="1" applyAlignment="1" applyProtection="1">
      <alignment horizontal="center" vertical="center"/>
    </xf>
    <xf numFmtId="0" fontId="12" fillId="0" borderId="0" xfId="0" applyFont="1" applyAlignment="1" applyProtection="1">
      <alignment vertical="center"/>
      <protection locked="0"/>
    </xf>
    <xf numFmtId="0" fontId="12" fillId="0" borderId="0" xfId="0" applyFont="1" applyFill="1" applyAlignment="1" applyProtection="1">
      <alignment vertical="center"/>
      <protection locked="0"/>
    </xf>
    <xf numFmtId="9" fontId="11"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1"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4" fillId="6" borderId="38" xfId="0" applyFont="1" applyFill="1" applyBorder="1" applyAlignment="1" applyProtection="1">
      <alignment horizontal="center" vertical="center"/>
    </xf>
    <xf numFmtId="0" fontId="14" fillId="6" borderId="39" xfId="0" applyFont="1" applyFill="1" applyBorder="1" applyAlignment="1" applyProtection="1">
      <alignment horizontal="center" vertical="center"/>
    </xf>
    <xf numFmtId="9" fontId="11" fillId="2" borderId="30" xfId="1" applyFont="1" applyFill="1" applyBorder="1" applyAlignment="1" applyProtection="1">
      <alignment horizontal="center" vertical="center"/>
    </xf>
    <xf numFmtId="0" fontId="16" fillId="0" borderId="0" xfId="0" applyFont="1" applyAlignment="1" applyProtection="1">
      <alignment vertical="center"/>
      <protection locked="0"/>
    </xf>
    <xf numFmtId="0" fontId="15" fillId="0" borderId="1"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15" fillId="0" borderId="15" xfId="0" applyFont="1" applyFill="1" applyBorder="1" applyAlignment="1" applyProtection="1">
      <alignment horizontal="center" vertical="center"/>
    </xf>
    <xf numFmtId="9" fontId="19" fillId="3" borderId="1" xfId="0" applyNumberFormat="1" applyFont="1" applyFill="1" applyBorder="1" applyAlignment="1" applyProtection="1">
      <alignment horizontal="center" vertical="center"/>
    </xf>
    <xf numFmtId="9" fontId="19" fillId="4" borderId="15" xfId="0" applyNumberFormat="1" applyFont="1" applyFill="1" applyBorder="1" applyAlignment="1" applyProtection="1">
      <alignment horizontal="center" vertical="center"/>
    </xf>
    <xf numFmtId="0" fontId="11" fillId="0" borderId="15" xfId="0" applyFont="1" applyFill="1" applyBorder="1" applyAlignment="1" applyProtection="1">
      <alignment horizontal="center" vertical="center"/>
      <protection locked="0"/>
    </xf>
    <xf numFmtId="9" fontId="11"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1"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6" fillId="6" borderId="37" xfId="0" applyFont="1" applyFill="1" applyBorder="1" applyAlignment="1" applyProtection="1">
      <alignment horizontal="center" vertical="center" wrapText="1"/>
    </xf>
    <xf numFmtId="0" fontId="6" fillId="6" borderId="38" xfId="0" applyFont="1" applyFill="1" applyBorder="1" applyAlignment="1" applyProtection="1">
      <alignment horizontal="center" vertical="center" wrapText="1"/>
    </xf>
    <xf numFmtId="0" fontId="6" fillId="0" borderId="1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6" fillId="0" borderId="43" xfId="0" applyFont="1" applyBorder="1" applyAlignment="1" applyProtection="1">
      <alignment horizontal="center" vertical="center" wrapText="1"/>
      <protection locked="0"/>
    </xf>
    <xf numFmtId="0" fontId="12" fillId="0" borderId="44" xfId="0" applyFont="1" applyBorder="1" applyAlignment="1" applyProtection="1">
      <alignment horizontal="center" vertical="center" wrapText="1"/>
      <protection locked="0"/>
    </xf>
    <xf numFmtId="0" fontId="12" fillId="0" borderId="22" xfId="0" applyFont="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2" fillId="0" borderId="32" xfId="0" applyFont="1" applyBorder="1" applyAlignment="1" applyProtection="1">
      <alignment horizontal="left" vertical="center"/>
    </xf>
    <xf numFmtId="0" fontId="12" fillId="0" borderId="4" xfId="0" applyFont="1" applyBorder="1" applyAlignment="1" applyProtection="1">
      <alignment horizontal="left" vertical="center"/>
    </xf>
    <xf numFmtId="0" fontId="12" fillId="0" borderId="3" xfId="0" applyFont="1" applyBorder="1" applyAlignment="1" applyProtection="1">
      <alignment horizontal="left" vertical="center"/>
    </xf>
    <xf numFmtId="0" fontId="12" fillId="0" borderId="34" xfId="0" applyFont="1" applyFill="1" applyBorder="1" applyAlignment="1" applyProtection="1">
      <alignment horizontal="left" vertical="center"/>
    </xf>
    <xf numFmtId="0" fontId="12" fillId="0" borderId="29" xfId="0" applyFont="1" applyFill="1" applyBorder="1" applyAlignment="1" applyProtection="1">
      <alignment horizontal="left" vertical="center"/>
    </xf>
    <xf numFmtId="0" fontId="12" fillId="0" borderId="35" xfId="0" applyFont="1" applyFill="1" applyBorder="1" applyAlignment="1" applyProtection="1">
      <alignment horizontal="left" vertical="center"/>
    </xf>
    <xf numFmtId="0" fontId="11" fillId="12" borderId="11" xfId="0" applyFont="1" applyFill="1" applyBorder="1" applyAlignment="1" applyProtection="1">
      <alignment horizontal="center" vertical="center"/>
    </xf>
    <xf numFmtId="0" fontId="11" fillId="12" borderId="12" xfId="0" applyFont="1" applyFill="1" applyBorder="1" applyAlignment="1" applyProtection="1">
      <alignment horizontal="center" vertical="center"/>
    </xf>
    <xf numFmtId="0" fontId="11"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0" borderId="1" xfId="0" applyFont="1" applyBorder="1" applyAlignment="1" applyProtection="1">
      <alignment horizontal="left" vertical="center"/>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1" fillId="0" borderId="9" xfId="0" applyFont="1" applyFill="1" applyBorder="1" applyAlignment="1" applyProtection="1">
      <alignment horizontal="center" vertical="center" wrapText="1"/>
    </xf>
    <xf numFmtId="0" fontId="13" fillId="0" borderId="10" xfId="0" applyFont="1" applyFill="1" applyBorder="1" applyAlignment="1" applyProtection="1">
      <alignment horizontal="center" vertical="center" wrapText="1"/>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44" xfId="0" applyFont="1" applyBorder="1" applyAlignment="1" applyProtection="1">
      <alignment horizontal="justify" vertical="center" wrapText="1"/>
      <protection locked="0"/>
    </xf>
    <xf numFmtId="0" fontId="3" fillId="0" borderId="45"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14"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27"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locked="0"/>
    </xf>
    <xf numFmtId="0" fontId="3" fillId="0" borderId="28" xfId="0" applyFont="1" applyBorder="1" applyAlignment="1" applyProtection="1">
      <alignment horizontal="justify" vertical="center" wrapText="1"/>
      <protection locked="0"/>
    </xf>
    <xf numFmtId="0" fontId="3" fillId="0" borderId="46" xfId="0" applyFont="1" applyBorder="1" applyAlignment="1" applyProtection="1">
      <alignment horizontal="justify" vertical="center" wrapText="1"/>
      <protection locked="0"/>
    </xf>
    <xf numFmtId="0" fontId="3" fillId="0" borderId="47" xfId="0" applyFont="1" applyBorder="1" applyAlignment="1" applyProtection="1">
      <alignment horizontal="justify" vertical="center" wrapText="1"/>
      <protection locked="0"/>
    </xf>
    <xf numFmtId="0" fontId="3" fillId="0" borderId="48" xfId="0" applyFont="1" applyBorder="1" applyAlignment="1" applyProtection="1">
      <alignment horizontal="justify" vertical="center" wrapText="1"/>
      <protection locked="0"/>
    </xf>
    <xf numFmtId="0" fontId="3" fillId="9" borderId="43" xfId="0" applyFont="1" applyFill="1" applyBorder="1" applyAlignment="1" applyProtection="1">
      <alignment horizontal="justify" vertical="top" wrapText="1"/>
    </xf>
    <xf numFmtId="0" fontId="3" fillId="9" borderId="44" xfId="0" applyFont="1" applyFill="1" applyBorder="1" applyAlignment="1" applyProtection="1">
      <alignment horizontal="justify" vertical="top" wrapText="1"/>
    </xf>
    <xf numFmtId="0" fontId="3" fillId="9" borderId="45" xfId="0" applyFont="1" applyFill="1" applyBorder="1" applyAlignment="1" applyProtection="1">
      <alignment horizontal="justify" vertical="top"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3" fillId="0" borderId="20" xfId="0" applyFont="1" applyBorder="1" applyAlignment="1" applyProtection="1">
      <alignment horizontal="justify" vertical="top" wrapText="1"/>
      <protection locked="0"/>
    </xf>
    <xf numFmtId="0" fontId="3" fillId="0" borderId="10" xfId="0" applyFont="1" applyBorder="1" applyAlignment="1" applyProtection="1">
      <alignment horizontal="justify" vertical="top" wrapText="1"/>
      <protection locked="0"/>
    </xf>
    <xf numFmtId="0" fontId="3" fillId="0" borderId="21" xfId="0" applyFont="1" applyBorder="1" applyAlignment="1" applyProtection="1">
      <alignment horizontal="justify" vertical="top" wrapText="1"/>
      <protection locked="0"/>
    </xf>
    <xf numFmtId="0" fontId="3" fillId="0" borderId="14" xfId="0" applyFont="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3" fillId="0" borderId="15" xfId="0" applyFont="1" applyBorder="1" applyAlignment="1" applyProtection="1">
      <alignment horizontal="justify" vertical="top" wrapText="1"/>
      <protection locked="0"/>
    </xf>
    <xf numFmtId="0" fontId="11" fillId="0" borderId="9" xfId="0" applyFont="1" applyFill="1" applyBorder="1" applyAlignment="1" applyProtection="1">
      <alignment horizontal="center" vertical="center"/>
    </xf>
    <xf numFmtId="0" fontId="11" fillId="0" borderId="10" xfId="0" applyFont="1" applyFill="1" applyBorder="1" applyAlignment="1" applyProtection="1">
      <alignment horizontal="center" vertical="center"/>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3" fillId="0" borderId="16"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3" fillId="0" borderId="31" xfId="0" applyFont="1" applyBorder="1" applyAlignment="1" applyProtection="1">
      <alignment horizontal="justify" vertical="center" wrapText="1"/>
      <protection locked="0"/>
    </xf>
    <xf numFmtId="0" fontId="3" fillId="0" borderId="32"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1" fillId="8" borderId="18" xfId="0" applyFont="1" applyFill="1" applyBorder="1" applyAlignment="1" applyProtection="1">
      <alignment horizontal="justify"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3" fillId="0" borderId="3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1" fillId="0" borderId="20" xfId="0" applyFont="1" applyBorder="1" applyAlignment="1" applyProtection="1">
      <alignment horizontal="justify" vertical="top" wrapText="1"/>
      <protection locked="0"/>
    </xf>
    <xf numFmtId="0" fontId="3"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1" fillId="10" borderId="18" xfId="0" applyFont="1" applyFill="1" applyBorder="1" applyAlignment="1" applyProtection="1">
      <alignment horizontal="justify" vertical="center" wrapText="1"/>
    </xf>
    <xf numFmtId="0" fontId="15" fillId="2" borderId="1" xfId="0" applyFont="1" applyFill="1" applyBorder="1" applyAlignment="1" applyProtection="1">
      <alignment horizontal="center" vertical="center"/>
      <protection locked="0"/>
    </xf>
    <xf numFmtId="0" fontId="17" fillId="7" borderId="11" xfId="0" applyFont="1" applyFill="1" applyBorder="1" applyAlignment="1" applyProtection="1">
      <alignment horizontal="center" vertical="center"/>
    </xf>
    <xf numFmtId="0" fontId="17" fillId="7" borderId="12" xfId="0" applyFont="1" applyFill="1" applyBorder="1" applyAlignment="1" applyProtection="1">
      <alignment horizontal="center" vertical="center"/>
    </xf>
    <xf numFmtId="0" fontId="17" fillId="7" borderId="13" xfId="0" applyFont="1" applyFill="1" applyBorder="1" applyAlignment="1" applyProtection="1">
      <alignment horizontal="center" vertical="center"/>
    </xf>
    <xf numFmtId="0" fontId="16" fillId="0" borderId="32" xfId="0" applyFont="1" applyBorder="1" applyAlignment="1" applyProtection="1">
      <alignment horizontal="justify" vertical="center" wrapText="1"/>
    </xf>
    <xf numFmtId="0" fontId="16" fillId="0" borderId="4" xfId="0" applyFont="1" applyBorder="1" applyAlignment="1" applyProtection="1">
      <alignment horizontal="justify" vertical="center" wrapText="1"/>
    </xf>
    <xf numFmtId="0" fontId="16" fillId="0" borderId="3" xfId="0" applyFont="1" applyBorder="1" applyAlignment="1" applyProtection="1">
      <alignment horizontal="justify" vertical="center" wrapText="1"/>
    </xf>
    <xf numFmtId="0" fontId="16"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16" fillId="7" borderId="9" xfId="0" applyFont="1" applyFill="1" applyBorder="1" applyAlignment="1" applyProtection="1">
      <alignment horizontal="justify" vertical="center" wrapText="1"/>
    </xf>
    <xf numFmtId="0" fontId="16" fillId="7" borderId="19" xfId="0" applyFont="1" applyFill="1" applyBorder="1" applyAlignment="1" applyProtection="1">
      <alignment horizontal="justify" vertical="center" wrapText="1"/>
    </xf>
    <xf numFmtId="0" fontId="16" fillId="0" borderId="10" xfId="0" applyFont="1" applyBorder="1" applyAlignment="1" applyProtection="1">
      <alignment horizontal="justify" vertical="center" wrapText="1"/>
      <protection locked="0"/>
    </xf>
    <xf numFmtId="0" fontId="16" fillId="0" borderId="21" xfId="0" applyFont="1" applyBorder="1" applyAlignment="1" applyProtection="1">
      <alignment horizontal="justify" vertical="center" wrapText="1"/>
      <protection locked="0"/>
    </xf>
    <xf numFmtId="0" fontId="16" fillId="0" borderId="14" xfId="0" applyFont="1" applyBorder="1" applyAlignment="1" applyProtection="1">
      <alignment horizontal="justify" vertical="center" wrapText="1"/>
      <protection locked="0"/>
    </xf>
    <xf numFmtId="0" fontId="16" fillId="0" borderId="1" xfId="0" applyFont="1" applyBorder="1" applyAlignment="1" applyProtection="1">
      <alignment horizontal="justify" vertical="center" wrapText="1"/>
      <protection locked="0"/>
    </xf>
    <xf numFmtId="0" fontId="16" fillId="0" borderId="15" xfId="0" applyFont="1" applyBorder="1" applyAlignment="1" applyProtection="1">
      <alignment horizontal="justify" vertical="center" wrapText="1"/>
      <protection locked="0"/>
    </xf>
    <xf numFmtId="0" fontId="16" fillId="0" borderId="10" xfId="0" applyFont="1" applyBorder="1" applyAlignment="1" applyProtection="1">
      <alignment horizontal="justify" vertical="top" wrapText="1"/>
      <protection locked="0"/>
    </xf>
    <xf numFmtId="0" fontId="16" fillId="0" borderId="21" xfId="0" applyFont="1" applyBorder="1" applyAlignment="1" applyProtection="1">
      <alignment horizontal="justify" vertical="top" wrapText="1"/>
      <protection locked="0"/>
    </xf>
    <xf numFmtId="0" fontId="16" fillId="0" borderId="14" xfId="0" applyFont="1" applyBorder="1" applyAlignment="1" applyProtection="1">
      <alignment horizontal="justify" vertical="top" wrapText="1"/>
      <protection locked="0"/>
    </xf>
    <xf numFmtId="0" fontId="16" fillId="0" borderId="1" xfId="0" applyFont="1" applyBorder="1" applyAlignment="1" applyProtection="1">
      <alignment horizontal="justify" vertical="top" wrapText="1"/>
      <protection locked="0"/>
    </xf>
    <xf numFmtId="0" fontId="16" fillId="0" borderId="15" xfId="0" applyFont="1" applyBorder="1" applyAlignment="1" applyProtection="1">
      <alignment horizontal="justify" vertical="top" wrapText="1"/>
      <protection locked="0"/>
    </xf>
    <xf numFmtId="0" fontId="18" fillId="7" borderId="18" xfId="0" applyFont="1" applyFill="1" applyBorder="1" applyAlignment="1" applyProtection="1">
      <alignment horizontal="justify" vertical="center" wrapText="1"/>
    </xf>
    <xf numFmtId="0" fontId="16" fillId="0" borderId="22" xfId="0" applyFont="1" applyBorder="1" applyAlignment="1" applyProtection="1">
      <alignment horizontal="justify" vertical="top" wrapText="1"/>
      <protection locked="0"/>
    </xf>
    <xf numFmtId="0" fontId="16" fillId="0" borderId="23" xfId="0" applyFont="1" applyBorder="1" applyAlignment="1" applyProtection="1">
      <alignment horizontal="justify" vertical="top" wrapText="1"/>
      <protection locked="0"/>
    </xf>
    <xf numFmtId="0" fontId="16" fillId="0" borderId="24" xfId="0" applyFont="1" applyBorder="1" applyAlignment="1" applyProtection="1">
      <alignment horizontal="justify" vertical="top" wrapText="1"/>
      <protection locked="0"/>
    </xf>
    <xf numFmtId="9" fontId="10"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1" fillId="11" borderId="18" xfId="0" applyFont="1" applyFill="1" applyBorder="1" applyAlignment="1" applyProtection="1">
      <alignment horizontal="justify" vertical="center" wrapText="1"/>
    </xf>
    <xf numFmtId="0" fontId="3" fillId="0" borderId="40" xfId="0" applyFont="1" applyBorder="1" applyAlignment="1" applyProtection="1">
      <alignment horizontal="justify" vertical="center" wrapText="1"/>
      <protection locked="0"/>
    </xf>
    <xf numFmtId="0" fontId="3" fillId="0" borderId="41" xfId="0" applyFont="1" applyBorder="1" applyAlignment="1" applyProtection="1">
      <alignment horizontal="justify" vertical="center" wrapText="1"/>
      <protection locked="0"/>
    </xf>
    <xf numFmtId="0" fontId="3" fillId="0" borderId="42" xfId="0" applyFont="1" applyBorder="1" applyAlignment="1" applyProtection="1">
      <alignment horizontal="justify" vertical="center"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xf numFmtId="0" fontId="3" fillId="0" borderId="18" xfId="0" applyFont="1" applyBorder="1" applyAlignment="1" applyProtection="1">
      <alignment horizontal="justify" vertical="center" wrapText="1"/>
      <protection locked="0"/>
    </xf>
    <xf numFmtId="0" fontId="3" fillId="0" borderId="9" xfId="0" applyFont="1" applyBorder="1" applyAlignment="1" applyProtection="1">
      <alignment horizontal="justify" vertical="center" wrapText="1"/>
      <protection locked="0"/>
    </xf>
    <xf numFmtId="0" fontId="3" fillId="0" borderId="19" xfId="0" applyFont="1" applyBorder="1" applyAlignment="1" applyProtection="1">
      <alignment horizontal="justify" vertical="center" wrapText="1"/>
      <protection locked="0"/>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5"/>
  <sheetViews>
    <sheetView topLeftCell="B1" zoomScale="90" zoomScaleNormal="90" workbookViewId="0">
      <selection activeCell="B5" sqref="B5:H5"/>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2" t="s">
        <v>54</v>
      </c>
      <c r="B1" s="42"/>
      <c r="C1" s="42"/>
      <c r="D1" s="42"/>
      <c r="E1" s="42"/>
      <c r="F1" s="42"/>
      <c r="G1" s="42"/>
      <c r="H1" s="42"/>
    </row>
    <row r="3" spans="1:8" ht="31.5" customHeight="1" x14ac:dyDescent="0.25">
      <c r="A3" s="43" t="s">
        <v>0</v>
      </c>
      <c r="B3" s="44"/>
      <c r="C3" s="38" t="s">
        <v>110</v>
      </c>
      <c r="D3" s="45" t="s">
        <v>1</v>
      </c>
      <c r="E3" s="45"/>
      <c r="F3" s="46">
        <f ca="1">TODAY()</f>
        <v>43691</v>
      </c>
      <c r="G3" s="46"/>
      <c r="H3" s="46"/>
    </row>
    <row r="4" spans="1:8" ht="5.0999999999999996" customHeight="1" x14ac:dyDescent="0.25">
      <c r="A4" s="2"/>
      <c r="D4" s="3"/>
      <c r="E4" s="3"/>
      <c r="F4" s="4"/>
      <c r="G4" s="4"/>
    </row>
    <row r="5" spans="1:8" ht="26.1" customHeight="1" x14ac:dyDescent="0.25">
      <c r="A5" s="5" t="s">
        <v>2</v>
      </c>
      <c r="B5" s="47" t="s">
        <v>88</v>
      </c>
      <c r="C5" s="47"/>
      <c r="D5" s="47"/>
      <c r="E5" s="47"/>
      <c r="F5" s="47"/>
      <c r="G5" s="47"/>
      <c r="H5" s="47"/>
    </row>
    <row r="6" spans="1:8" ht="26.1" customHeight="1" x14ac:dyDescent="0.25">
      <c r="A6" s="5" t="s">
        <v>55</v>
      </c>
      <c r="B6" s="39" t="s">
        <v>89</v>
      </c>
      <c r="C6" s="40"/>
      <c r="D6" s="40"/>
      <c r="E6" s="40"/>
      <c r="F6" s="40"/>
      <c r="G6" s="40"/>
      <c r="H6" s="41"/>
    </row>
    <row r="7" spans="1:8" ht="15" customHeight="1" thickBot="1" x14ac:dyDescent="0.3"/>
    <row r="8" spans="1:8" s="15" customFormat="1" ht="30" customHeight="1" thickTop="1" x14ac:dyDescent="0.25">
      <c r="A8" s="74" t="s">
        <v>84</v>
      </c>
      <c r="B8" s="75"/>
      <c r="C8" s="75"/>
      <c r="D8" s="75"/>
      <c r="E8" s="75"/>
      <c r="F8" s="75"/>
      <c r="G8" s="75"/>
      <c r="H8" s="76"/>
    </row>
    <row r="9" spans="1:8" s="16" customFormat="1" ht="39.950000000000003" customHeight="1" x14ac:dyDescent="0.25">
      <c r="A9" s="77" t="s">
        <v>20</v>
      </c>
      <c r="B9" s="78"/>
      <c r="C9" s="78"/>
      <c r="D9" s="79"/>
      <c r="E9" s="34" t="s">
        <v>22</v>
      </c>
      <c r="F9" s="34" t="s">
        <v>23</v>
      </c>
      <c r="G9" s="34" t="s">
        <v>24</v>
      </c>
      <c r="H9" s="35" t="s">
        <v>78</v>
      </c>
    </row>
    <row r="10" spans="1:8" s="16" customFormat="1" ht="30" customHeight="1" x14ac:dyDescent="0.25">
      <c r="A10" s="68" t="s">
        <v>18</v>
      </c>
      <c r="B10" s="69"/>
      <c r="C10" s="69"/>
      <c r="D10" s="70"/>
      <c r="E10" s="7">
        <f>+PME!D10</f>
        <v>26</v>
      </c>
      <c r="F10" s="7">
        <f>+PME!H11</f>
        <v>0</v>
      </c>
      <c r="G10" s="7">
        <f>+PME!D12</f>
        <v>0</v>
      </c>
      <c r="H10" s="17" t="e">
        <f>+G10/F10</f>
        <v>#DIV/0!</v>
      </c>
    </row>
    <row r="11" spans="1:8" s="16" customFormat="1" ht="30" customHeight="1" x14ac:dyDescent="0.25">
      <c r="A11" s="68" t="s">
        <v>19</v>
      </c>
      <c r="B11" s="69"/>
      <c r="C11" s="69"/>
      <c r="D11" s="70"/>
      <c r="E11" s="7">
        <f>+PMI!D15</f>
        <v>20</v>
      </c>
      <c r="F11" s="7">
        <f>+PMI!H16</f>
        <v>3</v>
      </c>
      <c r="G11" s="7">
        <f>+PMI!D17</f>
        <v>7</v>
      </c>
      <c r="H11" s="17">
        <f>+G11/E11</f>
        <v>0.35</v>
      </c>
    </row>
    <row r="12" spans="1:8" s="16" customFormat="1" ht="30" customHeight="1" x14ac:dyDescent="0.25">
      <c r="A12" s="68" t="s">
        <v>47</v>
      </c>
      <c r="B12" s="69"/>
      <c r="C12" s="69"/>
      <c r="D12" s="70"/>
      <c r="E12" s="7">
        <f>+MRG!D11</f>
        <v>0</v>
      </c>
      <c r="F12" s="7">
        <f>+MRG!H12</f>
        <v>0</v>
      </c>
      <c r="G12" s="7">
        <f>+MRG!D13</f>
        <v>0</v>
      </c>
      <c r="H12" s="17" t="e">
        <f>+G12/F12</f>
        <v>#DIV/0!</v>
      </c>
    </row>
    <row r="13" spans="1:8" s="16" customFormat="1" ht="30" customHeight="1" thickBot="1" x14ac:dyDescent="0.3">
      <c r="A13" s="48" t="s">
        <v>28</v>
      </c>
      <c r="B13" s="49"/>
      <c r="C13" s="49"/>
      <c r="D13" s="50"/>
      <c r="E13" s="18">
        <f>SUM(E10:E12)</f>
        <v>46</v>
      </c>
      <c r="F13" s="18">
        <f>SUM(F10:F12)</f>
        <v>3</v>
      </c>
      <c r="G13" s="18">
        <f>SUM(G10:G12)</f>
        <v>7</v>
      </c>
      <c r="H13" s="19">
        <f>+G13/F13</f>
        <v>2.3333333333333335</v>
      </c>
    </row>
    <row r="14" spans="1:8" s="15" customFormat="1" ht="18.75" thickTop="1" x14ac:dyDescent="0.25"/>
    <row r="15" spans="1:8" s="15" customFormat="1" ht="18.75" thickBot="1" x14ac:dyDescent="0.3"/>
    <row r="16" spans="1:8" s="16" customFormat="1" ht="126.75" thickTop="1" x14ac:dyDescent="0.25">
      <c r="A16" s="65" t="s">
        <v>20</v>
      </c>
      <c r="B16" s="66"/>
      <c r="C16" s="66"/>
      <c r="D16" s="67"/>
      <c r="E16" s="36" t="s">
        <v>25</v>
      </c>
      <c r="F16" s="36" t="s">
        <v>26</v>
      </c>
      <c r="G16" s="36" t="s">
        <v>27</v>
      </c>
      <c r="H16" s="37" t="s">
        <v>78</v>
      </c>
    </row>
    <row r="17" spans="1:8" s="16" customFormat="1" ht="30" customHeight="1" x14ac:dyDescent="0.25">
      <c r="A17" s="68" t="s">
        <v>51</v>
      </c>
      <c r="B17" s="69"/>
      <c r="C17" s="69"/>
      <c r="D17" s="70"/>
      <c r="E17" s="7">
        <f>+MRG!D20</f>
        <v>0</v>
      </c>
      <c r="F17" s="7">
        <f>+MRG!H20</f>
        <v>0</v>
      </c>
      <c r="G17" s="7">
        <f>+MRG!D21</f>
        <v>0</v>
      </c>
      <c r="H17" s="17" t="e">
        <f>+G17/F17</f>
        <v>#DIV/0!</v>
      </c>
    </row>
    <row r="18" spans="1:8" s="16" customFormat="1" ht="30" customHeight="1" x14ac:dyDescent="0.25">
      <c r="A18" s="68" t="s">
        <v>48</v>
      </c>
      <c r="B18" s="69"/>
      <c r="C18" s="69"/>
      <c r="D18" s="70"/>
      <c r="E18" s="7">
        <f>+IGC!D9</f>
        <v>4</v>
      </c>
      <c r="F18" s="7">
        <f>+IGC!H9</f>
        <v>3</v>
      </c>
      <c r="G18" s="7">
        <f>+IGC!D10</f>
        <v>3</v>
      </c>
      <c r="H18" s="17">
        <f>+G18/F18</f>
        <v>1</v>
      </c>
    </row>
    <row r="19" spans="1:8" s="16" customFormat="1" ht="30" customHeight="1" thickBot="1" x14ac:dyDescent="0.3">
      <c r="A19" s="48" t="s">
        <v>29</v>
      </c>
      <c r="B19" s="49"/>
      <c r="C19" s="49"/>
      <c r="D19" s="50"/>
      <c r="E19" s="18">
        <f>SUM(E17:E18)</f>
        <v>4</v>
      </c>
      <c r="F19" s="18">
        <f>SUM(F17:F18)</f>
        <v>3</v>
      </c>
      <c r="G19" s="18">
        <f>SUM(G17:G18)</f>
        <v>3</v>
      </c>
      <c r="H19" s="19">
        <f>+G19/F19</f>
        <v>1</v>
      </c>
    </row>
    <row r="20" spans="1:8" s="15" customFormat="1" ht="18.75" thickTop="1" x14ac:dyDescent="0.25"/>
    <row r="21" spans="1:8" s="15" customFormat="1" ht="18.75" thickBot="1" x14ac:dyDescent="0.3"/>
    <row r="22" spans="1:8" s="16" customFormat="1" ht="54.75" thickTop="1" x14ac:dyDescent="0.25">
      <c r="A22" s="65" t="s">
        <v>20</v>
      </c>
      <c r="B22" s="66"/>
      <c r="C22" s="66"/>
      <c r="D22" s="66"/>
      <c r="E22" s="67"/>
      <c r="F22" s="36" t="s">
        <v>79</v>
      </c>
      <c r="G22" s="36" t="s">
        <v>49</v>
      </c>
      <c r="H22" s="20" t="s">
        <v>80</v>
      </c>
    </row>
    <row r="23" spans="1:8" s="16" customFormat="1" ht="30" customHeight="1" thickBot="1" x14ac:dyDescent="0.3">
      <c r="A23" s="71" t="s">
        <v>52</v>
      </c>
      <c r="B23" s="72"/>
      <c r="C23" s="72"/>
      <c r="D23" s="72"/>
      <c r="E23" s="73"/>
      <c r="F23" s="21">
        <f>+RECE!D9</f>
        <v>159</v>
      </c>
      <c r="G23" s="21">
        <f>+RECE!D10</f>
        <v>125</v>
      </c>
      <c r="H23" s="32">
        <f>G23/F23</f>
        <v>0.78616352201257866</v>
      </c>
    </row>
    <row r="24" spans="1:8" s="15" customFormat="1" ht="18.75" thickTop="1" x14ac:dyDescent="0.25"/>
    <row r="25" spans="1:8" s="15" customFormat="1" ht="18.75" thickBot="1" x14ac:dyDescent="0.3"/>
    <row r="26" spans="1:8" s="16" customFormat="1" ht="30" customHeight="1" thickTop="1" thickBot="1" x14ac:dyDescent="0.3">
      <c r="A26" s="51" t="s">
        <v>81</v>
      </c>
      <c r="B26" s="52"/>
      <c r="C26" s="52"/>
      <c r="D26" s="52"/>
      <c r="E26" s="22">
        <f>E13+E19+E23</f>
        <v>50</v>
      </c>
      <c r="F26" s="22">
        <f>F13+F19+F23</f>
        <v>165</v>
      </c>
      <c r="G26" s="23">
        <f>G13+G19+G23</f>
        <v>135</v>
      </c>
      <c r="H26" s="24">
        <f>G26/F26</f>
        <v>0.81818181818181823</v>
      </c>
    </row>
    <row r="27" spans="1:8" s="15" customFormat="1" ht="18.75" thickTop="1" x14ac:dyDescent="0.25"/>
    <row r="28" spans="1:8" s="15" customFormat="1" ht="18" x14ac:dyDescent="0.25"/>
    <row r="29" spans="1:8" s="15" customFormat="1" ht="18" x14ac:dyDescent="0.25"/>
    <row r="30" spans="1:8" s="15" customFormat="1" ht="18" x14ac:dyDescent="0.25"/>
    <row r="31" spans="1:8" s="15" customFormat="1" ht="18" x14ac:dyDescent="0.25"/>
    <row r="32" spans="1:8" s="15" customFormat="1" ht="18" x14ac:dyDescent="0.25"/>
    <row r="33" spans="1:8" s="15" customFormat="1" ht="18" x14ac:dyDescent="0.25"/>
    <row r="34" spans="1:8" s="15" customFormat="1" ht="18" x14ac:dyDescent="0.25"/>
    <row r="35" spans="1:8" s="15" customFormat="1" ht="18.75" thickBot="1" x14ac:dyDescent="0.3"/>
    <row r="36" spans="1:8" ht="15.75" thickTop="1" x14ac:dyDescent="0.25">
      <c r="A36" s="53" t="s">
        <v>109</v>
      </c>
      <c r="B36" s="54"/>
      <c r="C36" s="54"/>
      <c r="D36" s="54"/>
      <c r="E36" s="59" t="s">
        <v>108</v>
      </c>
      <c r="F36" s="59"/>
      <c r="G36" s="59"/>
      <c r="H36" s="60"/>
    </row>
    <row r="37" spans="1:8" x14ac:dyDescent="0.25">
      <c r="A37" s="55"/>
      <c r="B37" s="56"/>
      <c r="C37" s="56"/>
      <c r="D37" s="56"/>
      <c r="E37" s="61"/>
      <c r="F37" s="61"/>
      <c r="G37" s="61"/>
      <c r="H37" s="62"/>
    </row>
    <row r="38" spans="1:8" x14ac:dyDescent="0.25">
      <c r="A38" s="55"/>
      <c r="B38" s="56"/>
      <c r="C38" s="56"/>
      <c r="D38" s="56"/>
      <c r="E38" s="61"/>
      <c r="F38" s="61"/>
      <c r="G38" s="61"/>
      <c r="H38" s="62"/>
    </row>
    <row r="39" spans="1:8" x14ac:dyDescent="0.25">
      <c r="A39" s="55"/>
      <c r="B39" s="56"/>
      <c r="C39" s="56"/>
      <c r="D39" s="56"/>
      <c r="E39" s="61"/>
      <c r="F39" s="61"/>
      <c r="G39" s="61"/>
      <c r="H39" s="62"/>
    </row>
    <row r="40" spans="1:8" x14ac:dyDescent="0.25">
      <c r="A40" s="55"/>
      <c r="B40" s="56"/>
      <c r="C40" s="56"/>
      <c r="D40" s="56"/>
      <c r="E40" s="61"/>
      <c r="F40" s="61"/>
      <c r="G40" s="61"/>
      <c r="H40" s="62"/>
    </row>
    <row r="41" spans="1:8" x14ac:dyDescent="0.25">
      <c r="A41" s="55"/>
      <c r="B41" s="56"/>
      <c r="C41" s="56"/>
      <c r="D41" s="56"/>
      <c r="E41" s="61"/>
      <c r="F41" s="61"/>
      <c r="G41" s="61"/>
      <c r="H41" s="62"/>
    </row>
    <row r="42" spans="1:8" x14ac:dyDescent="0.25">
      <c r="A42" s="55"/>
      <c r="B42" s="56"/>
      <c r="C42" s="56"/>
      <c r="D42" s="56"/>
      <c r="E42" s="61"/>
      <c r="F42" s="61"/>
      <c r="G42" s="61"/>
      <c r="H42" s="62"/>
    </row>
    <row r="43" spans="1:8" x14ac:dyDescent="0.25">
      <c r="A43" s="55"/>
      <c r="B43" s="56"/>
      <c r="C43" s="56"/>
      <c r="D43" s="56"/>
      <c r="E43" s="61"/>
      <c r="F43" s="61"/>
      <c r="G43" s="61"/>
      <c r="H43" s="62"/>
    </row>
    <row r="44" spans="1:8" ht="15.75" thickBot="1" x14ac:dyDescent="0.3">
      <c r="A44" s="57"/>
      <c r="B44" s="58"/>
      <c r="C44" s="58"/>
      <c r="D44" s="58"/>
      <c r="E44" s="63"/>
      <c r="F44" s="63"/>
      <c r="G44" s="63"/>
      <c r="H44" s="64"/>
    </row>
    <row r="45" spans="1:8" ht="15.75" thickTop="1" x14ac:dyDescent="0.25"/>
  </sheetData>
  <sheetProtection algorithmName="SHA-512" hashValue="lUr4o8+wC24dY2I2gV4g2f6sdMZRj0nLXngEeIPcUXGRrELgfADkaHqeu3itXbVlxZpVzQzxdofPGducwc8U9Q==" saltValue="6ne3+iIziWsFOwrvzuv91A==" spinCount="100000" sheet="1" objects="1" scenarios="1"/>
  <mergeCells count="21">
    <mergeCell ref="A10:D10"/>
    <mergeCell ref="A11:D11"/>
    <mergeCell ref="A12:D12"/>
    <mergeCell ref="A8:H8"/>
    <mergeCell ref="A9:D9"/>
    <mergeCell ref="A19:D19"/>
    <mergeCell ref="A26:D26"/>
    <mergeCell ref="A36:D44"/>
    <mergeCell ref="E36:H44"/>
    <mergeCell ref="A13:D13"/>
    <mergeCell ref="A16:D16"/>
    <mergeCell ref="A17:D17"/>
    <mergeCell ref="A18:D18"/>
    <mergeCell ref="A23:E23"/>
    <mergeCell ref="A22:E22"/>
    <mergeCell ref="B6:H6"/>
    <mergeCell ref="A1:H1"/>
    <mergeCell ref="A3:B3"/>
    <mergeCell ref="D3:E3"/>
    <mergeCell ref="F3:H3"/>
    <mergeCell ref="B5:H5"/>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71"/>
  <sheetViews>
    <sheetView zoomScale="85" zoomScaleNormal="85" workbookViewId="0">
      <selection activeCell="K3" sqref="K3"/>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2" t="s">
        <v>54</v>
      </c>
      <c r="B1" s="42"/>
      <c r="C1" s="42"/>
      <c r="D1" s="42"/>
      <c r="E1" s="42"/>
      <c r="F1" s="42"/>
      <c r="G1" s="42"/>
      <c r="H1" s="42"/>
    </row>
    <row r="3" spans="1:8" ht="33.75" customHeight="1" x14ac:dyDescent="0.25">
      <c r="A3" s="43" t="s">
        <v>0</v>
      </c>
      <c r="B3" s="44"/>
      <c r="C3" s="33" t="str">
        <f>+Resultados!C3</f>
        <v>A 2° Trimestre 2019</v>
      </c>
      <c r="D3" s="45" t="s">
        <v>1</v>
      </c>
      <c r="E3" s="45"/>
      <c r="F3" s="46">
        <f ca="1">+Resultados!F3</f>
        <v>43691</v>
      </c>
      <c r="G3" s="46"/>
      <c r="H3" s="46"/>
    </row>
    <row r="4" spans="1:8" ht="5.0999999999999996" customHeight="1" x14ac:dyDescent="0.25">
      <c r="A4" s="2"/>
      <c r="D4" s="3"/>
      <c r="E4" s="3"/>
      <c r="F4" s="4"/>
      <c r="G4" s="4"/>
    </row>
    <row r="5" spans="1:8" ht="26.1" customHeight="1" x14ac:dyDescent="0.25">
      <c r="A5" s="5" t="s">
        <v>2</v>
      </c>
      <c r="B5" s="83" t="str">
        <f>+Resultados!B5</f>
        <v>SUBDIRECCIÓN TÉCNICA DE PARQUES</v>
      </c>
      <c r="C5" s="83"/>
      <c r="D5" s="83"/>
      <c r="E5" s="83"/>
      <c r="F5" s="83"/>
      <c r="G5" s="83"/>
      <c r="H5" s="83"/>
    </row>
    <row r="6" spans="1:8" ht="26.1" customHeight="1" x14ac:dyDescent="0.25">
      <c r="A6" s="5" t="s">
        <v>55</v>
      </c>
      <c r="B6" s="80" t="str">
        <f>+Resultados!B6</f>
        <v xml:space="preserve">ADMINISTRACIÓN Y MANTENIMIENTO DE PARQUES Y ESCENARIOS </v>
      </c>
      <c r="C6" s="81"/>
      <c r="D6" s="81"/>
      <c r="E6" s="81"/>
      <c r="F6" s="81"/>
      <c r="G6" s="81"/>
      <c r="H6" s="82"/>
    </row>
    <row r="7" spans="1:8" ht="15" customHeight="1" thickBot="1" x14ac:dyDescent="0.3"/>
    <row r="8" spans="1:8" ht="42.75" customHeight="1" thickTop="1" x14ac:dyDescent="0.25">
      <c r="A8" s="84" t="s">
        <v>69</v>
      </c>
      <c r="B8" s="85"/>
      <c r="C8" s="85"/>
      <c r="D8" s="85"/>
      <c r="E8" s="85"/>
      <c r="F8" s="85"/>
      <c r="G8" s="85"/>
      <c r="H8" s="86"/>
    </row>
    <row r="9" spans="1:8" ht="35.1" customHeight="1" x14ac:dyDescent="0.25">
      <c r="A9" s="87" t="s">
        <v>39</v>
      </c>
      <c r="B9" s="88"/>
      <c r="C9" s="88"/>
      <c r="D9" s="6">
        <v>26</v>
      </c>
      <c r="E9" s="88" t="s">
        <v>40</v>
      </c>
      <c r="F9" s="88"/>
      <c r="G9" s="88"/>
      <c r="H9" s="8">
        <v>0</v>
      </c>
    </row>
    <row r="10" spans="1:8" ht="35.1" customHeight="1" x14ac:dyDescent="0.25">
      <c r="A10" s="89" t="s">
        <v>3</v>
      </c>
      <c r="B10" s="90"/>
      <c r="C10" s="91"/>
      <c r="D10" s="95">
        <f>+D9+H9</f>
        <v>26</v>
      </c>
      <c r="E10" s="88" t="s">
        <v>41</v>
      </c>
      <c r="F10" s="88"/>
      <c r="G10" s="88"/>
      <c r="H10" s="8">
        <v>26</v>
      </c>
    </row>
    <row r="11" spans="1:8" ht="35.1" customHeight="1" x14ac:dyDescent="0.25">
      <c r="A11" s="92"/>
      <c r="B11" s="93"/>
      <c r="C11" s="94"/>
      <c r="D11" s="96"/>
      <c r="E11" s="88" t="s">
        <v>42</v>
      </c>
      <c r="F11" s="88"/>
      <c r="G11" s="88"/>
      <c r="H11" s="14">
        <f>+D10-H10</f>
        <v>0</v>
      </c>
    </row>
    <row r="12" spans="1:8" ht="50.1" customHeight="1" x14ac:dyDescent="0.25">
      <c r="A12" s="87" t="s">
        <v>30</v>
      </c>
      <c r="B12" s="88"/>
      <c r="C12" s="88"/>
      <c r="D12" s="6">
        <v>0</v>
      </c>
      <c r="E12" s="88" t="s">
        <v>4</v>
      </c>
      <c r="F12" s="88"/>
      <c r="G12" s="88"/>
      <c r="H12" s="14">
        <f>+H11-D12</f>
        <v>0</v>
      </c>
    </row>
    <row r="13" spans="1:8" ht="35.1" customHeight="1" x14ac:dyDescent="0.25">
      <c r="A13" s="106" t="s">
        <v>7</v>
      </c>
      <c r="B13" s="83"/>
      <c r="C13" s="83"/>
      <c r="D13" s="11" t="e">
        <f>D12/H11</f>
        <v>#DIV/0!</v>
      </c>
      <c r="E13" s="83" t="s">
        <v>8</v>
      </c>
      <c r="F13" s="83"/>
      <c r="G13" s="83"/>
      <c r="H13" s="12">
        <f>+H12/H10</f>
        <v>0</v>
      </c>
    </row>
    <row r="14" spans="1:8" ht="51" customHeight="1" x14ac:dyDescent="0.25">
      <c r="A14" s="107" t="s">
        <v>59</v>
      </c>
      <c r="B14" s="108"/>
      <c r="C14" s="108"/>
      <c r="D14" s="108"/>
      <c r="E14" s="108"/>
      <c r="F14" s="108"/>
      <c r="G14" s="108"/>
      <c r="H14" s="109"/>
    </row>
    <row r="15" spans="1:8" x14ac:dyDescent="0.25">
      <c r="A15" s="110" t="s">
        <v>117</v>
      </c>
      <c r="B15" s="111"/>
      <c r="C15" s="111"/>
      <c r="D15" s="111"/>
      <c r="E15" s="111"/>
      <c r="F15" s="111"/>
      <c r="G15" s="111"/>
      <c r="H15" s="112"/>
    </row>
    <row r="16" spans="1:8" x14ac:dyDescent="0.25">
      <c r="A16" s="110"/>
      <c r="B16" s="111"/>
      <c r="C16" s="111"/>
      <c r="D16" s="111"/>
      <c r="E16" s="111"/>
      <c r="F16" s="111"/>
      <c r="G16" s="111"/>
      <c r="H16" s="112"/>
    </row>
    <row r="17" spans="1:8" x14ac:dyDescent="0.25">
      <c r="A17" s="110"/>
      <c r="B17" s="111"/>
      <c r="C17" s="111"/>
      <c r="D17" s="111"/>
      <c r="E17" s="111"/>
      <c r="F17" s="111"/>
      <c r="G17" s="111"/>
      <c r="H17" s="112"/>
    </row>
    <row r="18" spans="1:8" x14ac:dyDescent="0.25">
      <c r="A18" s="110"/>
      <c r="B18" s="111"/>
      <c r="C18" s="111"/>
      <c r="D18" s="111"/>
      <c r="E18" s="111"/>
      <c r="F18" s="111"/>
      <c r="G18" s="111"/>
      <c r="H18" s="112"/>
    </row>
    <row r="19" spans="1:8" x14ac:dyDescent="0.25">
      <c r="A19" s="110"/>
      <c r="B19" s="111"/>
      <c r="C19" s="111"/>
      <c r="D19" s="111"/>
      <c r="E19" s="111"/>
      <c r="F19" s="111"/>
      <c r="G19" s="111"/>
      <c r="H19" s="112"/>
    </row>
    <row r="20" spans="1:8" x14ac:dyDescent="0.25">
      <c r="A20" s="110"/>
      <c r="B20" s="111"/>
      <c r="C20" s="111"/>
      <c r="D20" s="111"/>
      <c r="E20" s="111"/>
      <c r="F20" s="111"/>
      <c r="G20" s="111"/>
      <c r="H20" s="112"/>
    </row>
    <row r="21" spans="1:8" x14ac:dyDescent="0.25">
      <c r="A21" s="110"/>
      <c r="B21" s="111"/>
      <c r="C21" s="111"/>
      <c r="D21" s="111"/>
      <c r="E21" s="111"/>
      <c r="F21" s="111"/>
      <c r="G21" s="111"/>
      <c r="H21" s="112"/>
    </row>
    <row r="22" spans="1:8" x14ac:dyDescent="0.25">
      <c r="A22" s="110"/>
      <c r="B22" s="111"/>
      <c r="C22" s="111"/>
      <c r="D22" s="111"/>
      <c r="E22" s="111"/>
      <c r="F22" s="111"/>
      <c r="G22" s="111"/>
      <c r="H22" s="112"/>
    </row>
    <row r="23" spans="1:8" x14ac:dyDescent="0.25">
      <c r="A23" s="110"/>
      <c r="B23" s="111"/>
      <c r="C23" s="111"/>
      <c r="D23" s="111"/>
      <c r="E23" s="111"/>
      <c r="F23" s="111"/>
      <c r="G23" s="111"/>
      <c r="H23" s="112"/>
    </row>
    <row r="24" spans="1:8" x14ac:dyDescent="0.25">
      <c r="A24" s="110"/>
      <c r="B24" s="111"/>
      <c r="C24" s="111"/>
      <c r="D24" s="111"/>
      <c r="E24" s="111"/>
      <c r="F24" s="111"/>
      <c r="G24" s="111"/>
      <c r="H24" s="112"/>
    </row>
    <row r="25" spans="1:8" x14ac:dyDescent="0.25">
      <c r="A25" s="110"/>
      <c r="B25" s="111"/>
      <c r="C25" s="111"/>
      <c r="D25" s="111"/>
      <c r="E25" s="111"/>
      <c r="F25" s="111"/>
      <c r="G25" s="111"/>
      <c r="H25" s="112"/>
    </row>
    <row r="26" spans="1:8" x14ac:dyDescent="0.25">
      <c r="A26" s="110"/>
      <c r="B26" s="111"/>
      <c r="C26" s="111"/>
      <c r="D26" s="111"/>
      <c r="E26" s="111"/>
      <c r="F26" s="111"/>
      <c r="G26" s="111"/>
      <c r="H26" s="112"/>
    </row>
    <row r="27" spans="1:8" x14ac:dyDescent="0.25">
      <c r="A27" s="110"/>
      <c r="B27" s="111"/>
      <c r="C27" s="111"/>
      <c r="D27" s="111"/>
      <c r="E27" s="111"/>
      <c r="F27" s="111"/>
      <c r="G27" s="111"/>
      <c r="H27" s="112"/>
    </row>
    <row r="28" spans="1:8" x14ac:dyDescent="0.25">
      <c r="A28" s="110"/>
      <c r="B28" s="111"/>
      <c r="C28" s="111"/>
      <c r="D28" s="111"/>
      <c r="E28" s="111"/>
      <c r="F28" s="111"/>
      <c r="G28" s="111"/>
      <c r="H28" s="112"/>
    </row>
    <row r="29" spans="1:8" x14ac:dyDescent="0.25">
      <c r="A29" s="110"/>
      <c r="B29" s="111"/>
      <c r="C29" s="111"/>
      <c r="D29" s="111"/>
      <c r="E29" s="111"/>
      <c r="F29" s="111"/>
      <c r="G29" s="111"/>
      <c r="H29" s="112"/>
    </row>
    <row r="30" spans="1:8" x14ac:dyDescent="0.25">
      <c r="A30" s="110"/>
      <c r="B30" s="111"/>
      <c r="C30" s="111"/>
      <c r="D30" s="111"/>
      <c r="E30" s="111"/>
      <c r="F30" s="111"/>
      <c r="G30" s="111"/>
      <c r="H30" s="112"/>
    </row>
    <row r="31" spans="1:8" x14ac:dyDescent="0.25">
      <c r="A31" s="110"/>
      <c r="B31" s="111"/>
      <c r="C31" s="111"/>
      <c r="D31" s="111"/>
      <c r="E31" s="111"/>
      <c r="F31" s="111"/>
      <c r="G31" s="111"/>
      <c r="H31" s="112"/>
    </row>
    <row r="32" spans="1:8" x14ac:dyDescent="0.25">
      <c r="A32" s="110"/>
      <c r="B32" s="111"/>
      <c r="C32" s="111"/>
      <c r="D32" s="111"/>
      <c r="E32" s="111"/>
      <c r="F32" s="111"/>
      <c r="G32" s="111"/>
      <c r="H32" s="112"/>
    </row>
    <row r="33" spans="1:8" x14ac:dyDescent="0.25">
      <c r="A33" s="110"/>
      <c r="B33" s="111"/>
      <c r="C33" s="111"/>
      <c r="D33" s="111"/>
      <c r="E33" s="111"/>
      <c r="F33" s="111"/>
      <c r="G33" s="111"/>
      <c r="H33" s="112"/>
    </row>
    <row r="34" spans="1:8" x14ac:dyDescent="0.25">
      <c r="A34" s="110"/>
      <c r="B34" s="111"/>
      <c r="C34" s="111"/>
      <c r="D34" s="111"/>
      <c r="E34" s="111"/>
      <c r="F34" s="111"/>
      <c r="G34" s="111"/>
      <c r="H34" s="112"/>
    </row>
    <row r="35" spans="1:8" x14ac:dyDescent="0.25">
      <c r="A35" s="110"/>
      <c r="B35" s="111"/>
      <c r="C35" s="111"/>
      <c r="D35" s="111"/>
      <c r="E35" s="111"/>
      <c r="F35" s="111"/>
      <c r="G35" s="111"/>
      <c r="H35" s="112"/>
    </row>
    <row r="36" spans="1:8" x14ac:dyDescent="0.25">
      <c r="A36" s="110"/>
      <c r="B36" s="111"/>
      <c r="C36" s="111"/>
      <c r="D36" s="111"/>
      <c r="E36" s="111"/>
      <c r="F36" s="111"/>
      <c r="G36" s="111"/>
      <c r="H36" s="112"/>
    </row>
    <row r="37" spans="1:8" x14ac:dyDescent="0.25">
      <c r="A37" s="110"/>
      <c r="B37" s="111"/>
      <c r="C37" s="111"/>
      <c r="D37" s="111"/>
      <c r="E37" s="111"/>
      <c r="F37" s="111"/>
      <c r="G37" s="111"/>
      <c r="H37" s="112"/>
    </row>
    <row r="38" spans="1:8" x14ac:dyDescent="0.25">
      <c r="A38" s="110"/>
      <c r="B38" s="111"/>
      <c r="C38" s="111"/>
      <c r="D38" s="111"/>
      <c r="E38" s="111"/>
      <c r="F38" s="111"/>
      <c r="G38" s="111"/>
      <c r="H38" s="112"/>
    </row>
    <row r="39" spans="1:8" x14ac:dyDescent="0.25">
      <c r="A39" s="110"/>
      <c r="B39" s="111"/>
      <c r="C39" s="111"/>
      <c r="D39" s="111"/>
      <c r="E39" s="111"/>
      <c r="F39" s="111"/>
      <c r="G39" s="111"/>
      <c r="H39" s="112"/>
    </row>
    <row r="40" spans="1:8" x14ac:dyDescent="0.25">
      <c r="A40" s="110"/>
      <c r="B40" s="111"/>
      <c r="C40" s="111"/>
      <c r="D40" s="111"/>
      <c r="E40" s="111"/>
      <c r="F40" s="111"/>
      <c r="G40" s="111"/>
      <c r="H40" s="112"/>
    </row>
    <row r="41" spans="1:8" x14ac:dyDescent="0.25">
      <c r="A41" s="110"/>
      <c r="B41" s="111"/>
      <c r="C41" s="111"/>
      <c r="D41" s="111"/>
      <c r="E41" s="111"/>
      <c r="F41" s="111"/>
      <c r="G41" s="111"/>
      <c r="H41" s="112"/>
    </row>
    <row r="42" spans="1:8" x14ac:dyDescent="0.25">
      <c r="A42" s="110"/>
      <c r="B42" s="111"/>
      <c r="C42" s="111"/>
      <c r="D42" s="111"/>
      <c r="E42" s="111"/>
      <c r="F42" s="111"/>
      <c r="G42" s="111"/>
      <c r="H42" s="112"/>
    </row>
    <row r="43" spans="1:8" x14ac:dyDescent="0.25">
      <c r="A43" s="110"/>
      <c r="B43" s="111"/>
      <c r="C43" s="111"/>
      <c r="D43" s="111"/>
      <c r="E43" s="111"/>
      <c r="F43" s="111"/>
      <c r="G43" s="111"/>
      <c r="H43" s="112"/>
    </row>
    <row r="44" spans="1:8" x14ac:dyDescent="0.25">
      <c r="A44" s="110"/>
      <c r="B44" s="111"/>
      <c r="C44" s="111"/>
      <c r="D44" s="111"/>
      <c r="E44" s="111"/>
      <c r="F44" s="111"/>
      <c r="G44" s="111"/>
      <c r="H44" s="112"/>
    </row>
    <row r="45" spans="1:8" x14ac:dyDescent="0.25">
      <c r="A45" s="110"/>
      <c r="B45" s="111"/>
      <c r="C45" s="111"/>
      <c r="D45" s="111"/>
      <c r="E45" s="111"/>
      <c r="F45" s="111"/>
      <c r="G45" s="111"/>
      <c r="H45" s="112"/>
    </row>
    <row r="46" spans="1:8" x14ac:dyDescent="0.25">
      <c r="A46" s="110"/>
      <c r="B46" s="111"/>
      <c r="C46" s="111"/>
      <c r="D46" s="111"/>
      <c r="E46" s="111"/>
      <c r="F46" s="111"/>
      <c r="G46" s="111"/>
      <c r="H46" s="112"/>
    </row>
    <row r="47" spans="1:8" x14ac:dyDescent="0.25">
      <c r="A47" s="110"/>
      <c r="B47" s="111"/>
      <c r="C47" s="111"/>
      <c r="D47" s="111"/>
      <c r="E47" s="111"/>
      <c r="F47" s="111"/>
      <c r="G47" s="111"/>
      <c r="H47" s="112"/>
    </row>
    <row r="48" spans="1:8" x14ac:dyDescent="0.25">
      <c r="A48" s="110"/>
      <c r="B48" s="111"/>
      <c r="C48" s="111"/>
      <c r="D48" s="111"/>
      <c r="E48" s="111"/>
      <c r="F48" s="111"/>
      <c r="G48" s="111"/>
      <c r="H48" s="112"/>
    </row>
    <row r="49" spans="1:8" x14ac:dyDescent="0.25">
      <c r="A49" s="110"/>
      <c r="B49" s="111"/>
      <c r="C49" s="111"/>
      <c r="D49" s="111"/>
      <c r="E49" s="111"/>
      <c r="F49" s="111"/>
      <c r="G49" s="111"/>
      <c r="H49" s="112"/>
    </row>
    <row r="50" spans="1:8" ht="15.75" thickBot="1" x14ac:dyDescent="0.3">
      <c r="A50" s="113"/>
      <c r="B50" s="114"/>
      <c r="C50" s="114"/>
      <c r="D50" s="114"/>
      <c r="E50" s="114"/>
      <c r="F50" s="114"/>
      <c r="G50" s="114"/>
      <c r="H50" s="115"/>
    </row>
    <row r="51" spans="1:8" ht="66" customHeight="1" thickTop="1" x14ac:dyDescent="0.25">
      <c r="A51" s="116" t="s">
        <v>60</v>
      </c>
      <c r="B51" s="117"/>
      <c r="C51" s="117"/>
      <c r="D51" s="117"/>
      <c r="E51" s="117"/>
      <c r="F51" s="117"/>
      <c r="G51" s="117"/>
      <c r="H51" s="118"/>
    </row>
    <row r="52" spans="1:8" x14ac:dyDescent="0.25">
      <c r="A52" s="97" t="s">
        <v>116</v>
      </c>
      <c r="B52" s="98"/>
      <c r="C52" s="98"/>
      <c r="D52" s="98"/>
      <c r="E52" s="98"/>
      <c r="F52" s="98"/>
      <c r="G52" s="98"/>
      <c r="H52" s="99"/>
    </row>
    <row r="53" spans="1:8" x14ac:dyDescent="0.25">
      <c r="A53" s="97"/>
      <c r="B53" s="98"/>
      <c r="C53" s="98"/>
      <c r="D53" s="98"/>
      <c r="E53" s="98"/>
      <c r="F53" s="98"/>
      <c r="G53" s="98"/>
      <c r="H53" s="99"/>
    </row>
    <row r="54" spans="1:8" x14ac:dyDescent="0.25">
      <c r="A54" s="97"/>
      <c r="B54" s="98"/>
      <c r="C54" s="98"/>
      <c r="D54" s="98"/>
      <c r="E54" s="98"/>
      <c r="F54" s="98"/>
      <c r="G54" s="98"/>
      <c r="H54" s="99"/>
    </row>
    <row r="55" spans="1:8" x14ac:dyDescent="0.25">
      <c r="A55" s="97"/>
      <c r="B55" s="98"/>
      <c r="C55" s="98"/>
      <c r="D55" s="98"/>
      <c r="E55" s="98"/>
      <c r="F55" s="98"/>
      <c r="G55" s="98"/>
      <c r="H55" s="99"/>
    </row>
    <row r="56" spans="1:8" x14ac:dyDescent="0.25">
      <c r="A56" s="97"/>
      <c r="B56" s="98"/>
      <c r="C56" s="98"/>
      <c r="D56" s="98"/>
      <c r="E56" s="98"/>
      <c r="F56" s="98"/>
      <c r="G56" s="98"/>
      <c r="H56" s="99"/>
    </row>
    <row r="57" spans="1:8" x14ac:dyDescent="0.25">
      <c r="A57" s="97"/>
      <c r="B57" s="98"/>
      <c r="C57" s="98"/>
      <c r="D57" s="98"/>
      <c r="E57" s="98"/>
      <c r="F57" s="98"/>
      <c r="G57" s="98"/>
      <c r="H57" s="99"/>
    </row>
    <row r="58" spans="1:8" x14ac:dyDescent="0.25">
      <c r="A58" s="97"/>
      <c r="B58" s="98"/>
      <c r="C58" s="98"/>
      <c r="D58" s="98"/>
      <c r="E58" s="98"/>
      <c r="F58" s="98"/>
      <c r="G58" s="98"/>
      <c r="H58" s="99"/>
    </row>
    <row r="59" spans="1:8" x14ac:dyDescent="0.25">
      <c r="A59" s="97"/>
      <c r="B59" s="98"/>
      <c r="C59" s="98"/>
      <c r="D59" s="98"/>
      <c r="E59" s="98"/>
      <c r="F59" s="98"/>
      <c r="G59" s="98"/>
      <c r="H59" s="99"/>
    </row>
    <row r="60" spans="1:8" x14ac:dyDescent="0.25">
      <c r="A60" s="97"/>
      <c r="B60" s="98"/>
      <c r="C60" s="98"/>
      <c r="D60" s="98"/>
      <c r="E60" s="98"/>
      <c r="F60" s="98"/>
      <c r="G60" s="98"/>
      <c r="H60" s="99"/>
    </row>
    <row r="61" spans="1:8" x14ac:dyDescent="0.25">
      <c r="A61" s="97"/>
      <c r="B61" s="98"/>
      <c r="C61" s="98"/>
      <c r="D61" s="98"/>
      <c r="E61" s="98"/>
      <c r="F61" s="98"/>
      <c r="G61" s="98"/>
      <c r="H61" s="99"/>
    </row>
    <row r="62" spans="1:8" x14ac:dyDescent="0.25">
      <c r="A62" s="119"/>
      <c r="B62" s="120"/>
      <c r="C62" s="120"/>
      <c r="D62" s="120"/>
      <c r="E62" s="120"/>
      <c r="F62" s="120"/>
      <c r="G62" s="120"/>
      <c r="H62" s="121"/>
    </row>
    <row r="63" spans="1:8" x14ac:dyDescent="0.25">
      <c r="A63" s="119"/>
      <c r="B63" s="120"/>
      <c r="C63" s="120"/>
      <c r="D63" s="120"/>
      <c r="E63" s="120"/>
      <c r="F63" s="120"/>
      <c r="G63" s="120"/>
      <c r="H63" s="121"/>
    </row>
    <row r="64" spans="1:8" ht="24.95" customHeight="1" x14ac:dyDescent="0.25">
      <c r="A64" s="122" t="s">
        <v>56</v>
      </c>
      <c r="B64" s="123"/>
      <c r="C64" s="123"/>
      <c r="D64" s="123"/>
      <c r="E64" s="123"/>
      <c r="F64" s="123"/>
      <c r="G64" s="123"/>
      <c r="H64" s="124"/>
    </row>
    <row r="65" spans="1:8" x14ac:dyDescent="0.25">
      <c r="A65" s="125" t="s">
        <v>90</v>
      </c>
      <c r="B65" s="126"/>
      <c r="C65" s="126"/>
      <c r="D65" s="126"/>
      <c r="E65" s="126"/>
      <c r="F65" s="126"/>
      <c r="G65" s="126"/>
      <c r="H65" s="127"/>
    </row>
    <row r="66" spans="1:8" x14ac:dyDescent="0.25">
      <c r="A66" s="128"/>
      <c r="B66" s="129"/>
      <c r="C66" s="129"/>
      <c r="D66" s="129"/>
      <c r="E66" s="129"/>
      <c r="F66" s="129"/>
      <c r="G66" s="129"/>
      <c r="H66" s="130"/>
    </row>
    <row r="67" spans="1:8" ht="24.95" customHeight="1" x14ac:dyDescent="0.25">
      <c r="A67" s="122" t="s">
        <v>57</v>
      </c>
      <c r="B67" s="123"/>
      <c r="C67" s="123"/>
      <c r="D67" s="123"/>
      <c r="E67" s="123"/>
      <c r="F67" s="123"/>
      <c r="G67" s="123"/>
      <c r="H67" s="124"/>
    </row>
    <row r="68" spans="1:8" x14ac:dyDescent="0.25">
      <c r="A68" s="97" t="s">
        <v>118</v>
      </c>
      <c r="B68" s="98"/>
      <c r="C68" s="98"/>
      <c r="D68" s="98"/>
      <c r="E68" s="98"/>
      <c r="F68" s="98"/>
      <c r="G68" s="98"/>
      <c r="H68" s="99"/>
    </row>
    <row r="69" spans="1:8" x14ac:dyDescent="0.25">
      <c r="A69" s="100"/>
      <c r="B69" s="101"/>
      <c r="C69" s="101"/>
      <c r="D69" s="101"/>
      <c r="E69" s="101"/>
      <c r="F69" s="101"/>
      <c r="G69" s="101"/>
      <c r="H69" s="102"/>
    </row>
    <row r="70" spans="1:8" ht="15.75" thickBot="1" x14ac:dyDescent="0.3">
      <c r="A70" s="103"/>
      <c r="B70" s="104"/>
      <c r="C70" s="104"/>
      <c r="D70" s="104"/>
      <c r="E70" s="104"/>
      <c r="F70" s="104"/>
      <c r="G70" s="104"/>
      <c r="H70" s="105"/>
    </row>
    <row r="71" spans="1:8" ht="15.75" thickTop="1" x14ac:dyDescent="0.25"/>
  </sheetData>
  <sheetProtection algorithmName="SHA-512" hashValue="9NuMun1ljF53497VnDWLJgJiENxze+cHR4kByQKBeBcux+yD4rdhu5DDvOHZX8LDkgnYEyZplH6P33C/O4egPw==" saltValue="X/Uo10fCwcbl+dUjmA5ItQ==" spinCount="100000" sheet="1" objects="1" scenarios="1"/>
  <mergeCells count="25">
    <mergeCell ref="A68:H70"/>
    <mergeCell ref="A12:C12"/>
    <mergeCell ref="E12:G12"/>
    <mergeCell ref="A13:C13"/>
    <mergeCell ref="E13:G13"/>
    <mergeCell ref="A14:H14"/>
    <mergeCell ref="A15:H50"/>
    <mergeCell ref="A51:H51"/>
    <mergeCell ref="A52:H63"/>
    <mergeCell ref="A64:H64"/>
    <mergeCell ref="A65:H66"/>
    <mergeCell ref="A67:H67"/>
    <mergeCell ref="A8:H8"/>
    <mergeCell ref="A9:C9"/>
    <mergeCell ref="E9:G9"/>
    <mergeCell ref="A10:C11"/>
    <mergeCell ref="D10:D11"/>
    <mergeCell ref="E10:G10"/>
    <mergeCell ref="E11:G11"/>
    <mergeCell ref="B6:H6"/>
    <mergeCell ref="A1:H1"/>
    <mergeCell ref="A3:B3"/>
    <mergeCell ref="D3:E3"/>
    <mergeCell ref="F3:H3"/>
    <mergeCell ref="B5:H5"/>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50" max="7"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4"/>
  <sheetViews>
    <sheetView tabSelected="1" topLeftCell="A21" zoomScale="80" zoomScaleNormal="80" zoomScaleSheetLayoutView="100" workbookViewId="0">
      <selection activeCell="A21" sqref="A21:H91"/>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2" t="s">
        <v>54</v>
      </c>
      <c r="B1" s="42"/>
      <c r="C1" s="42"/>
      <c r="D1" s="42"/>
      <c r="E1" s="42"/>
      <c r="F1" s="42"/>
      <c r="G1" s="42"/>
      <c r="H1" s="42"/>
    </row>
    <row r="3" spans="1:8" ht="33.75" customHeight="1" x14ac:dyDescent="0.25">
      <c r="A3" s="43" t="s">
        <v>0</v>
      </c>
      <c r="B3" s="44"/>
      <c r="C3" s="33" t="str">
        <f>+Resultados!C3</f>
        <v>A 2° Trimestre 2019</v>
      </c>
      <c r="D3" s="45" t="s">
        <v>1</v>
      </c>
      <c r="E3" s="45"/>
      <c r="F3" s="46">
        <f ca="1">+Resultados!F3</f>
        <v>43691</v>
      </c>
      <c r="G3" s="46"/>
      <c r="H3" s="46"/>
    </row>
    <row r="4" spans="1:8" ht="5.0999999999999996" customHeight="1" x14ac:dyDescent="0.25">
      <c r="A4" s="2"/>
      <c r="D4" s="3"/>
      <c r="E4" s="3"/>
      <c r="F4" s="4"/>
      <c r="G4" s="4"/>
    </row>
    <row r="5" spans="1:8" ht="26.1" customHeight="1" x14ac:dyDescent="0.25">
      <c r="A5" s="5" t="s">
        <v>2</v>
      </c>
      <c r="B5" s="83" t="str">
        <f>+Resultados!B5</f>
        <v>SUBDIRECCIÓN TÉCNICA DE PARQUES</v>
      </c>
      <c r="C5" s="83"/>
      <c r="D5" s="83"/>
      <c r="E5" s="83"/>
      <c r="F5" s="83"/>
      <c r="G5" s="83"/>
      <c r="H5" s="83"/>
    </row>
    <row r="6" spans="1:8" ht="26.1" customHeight="1" x14ac:dyDescent="0.25">
      <c r="A6" s="5" t="s">
        <v>55</v>
      </c>
      <c r="B6" s="80" t="str">
        <f>+Resultados!B6</f>
        <v xml:space="preserve">ADMINISTRACIÓN Y MANTENIMIENTO DE PARQUES Y ESCENARIOS </v>
      </c>
      <c r="C6" s="81"/>
      <c r="D6" s="81"/>
      <c r="E6" s="81"/>
      <c r="F6" s="81"/>
      <c r="G6" s="81"/>
      <c r="H6" s="82"/>
    </row>
    <row r="7" spans="1:8" ht="15" customHeight="1" thickBot="1" x14ac:dyDescent="0.3"/>
    <row r="8" spans="1:8" ht="45" customHeight="1" thickTop="1" x14ac:dyDescent="0.25">
      <c r="A8" s="136" t="s">
        <v>70</v>
      </c>
      <c r="B8" s="137"/>
      <c r="C8" s="137"/>
      <c r="D8" s="137"/>
      <c r="E8" s="137"/>
      <c r="F8" s="137"/>
      <c r="G8" s="137"/>
      <c r="H8" s="138"/>
    </row>
    <row r="9" spans="1:8" ht="18" customHeight="1" x14ac:dyDescent="0.25">
      <c r="A9" s="139" t="s">
        <v>58</v>
      </c>
      <c r="B9" s="140"/>
      <c r="C9" s="140"/>
      <c r="D9" s="140"/>
      <c r="E9" s="140"/>
      <c r="F9" s="140"/>
      <c r="G9" s="140"/>
      <c r="H9" s="141"/>
    </row>
    <row r="10" spans="1:8" ht="18" customHeight="1" x14ac:dyDescent="0.25">
      <c r="A10" s="142"/>
      <c r="B10" s="143"/>
      <c r="C10" s="143"/>
      <c r="D10" s="143"/>
      <c r="E10" s="143"/>
      <c r="F10" s="143"/>
      <c r="G10" s="143"/>
      <c r="H10" s="144"/>
    </row>
    <row r="11" spans="1:8" ht="18" customHeight="1" x14ac:dyDescent="0.25">
      <c r="A11" s="142"/>
      <c r="B11" s="143"/>
      <c r="C11" s="143"/>
      <c r="D11" s="143"/>
      <c r="E11" s="143"/>
      <c r="F11" s="143"/>
      <c r="G11" s="143"/>
      <c r="H11" s="144"/>
    </row>
    <row r="12" spans="1:8" ht="18" customHeight="1" x14ac:dyDescent="0.25">
      <c r="A12" s="145" t="s">
        <v>91</v>
      </c>
      <c r="B12" s="146"/>
      <c r="C12" s="146"/>
      <c r="D12" s="146"/>
      <c r="E12" s="146"/>
      <c r="F12" s="146"/>
      <c r="G12" s="146"/>
      <c r="H12" s="147"/>
    </row>
    <row r="13" spans="1:8" ht="18" customHeight="1" x14ac:dyDescent="0.25">
      <c r="A13" s="110"/>
      <c r="B13" s="111"/>
      <c r="C13" s="111"/>
      <c r="D13" s="111"/>
      <c r="E13" s="111"/>
      <c r="F13" s="111"/>
      <c r="G13" s="111"/>
      <c r="H13" s="112"/>
    </row>
    <row r="14" spans="1:8" ht="50.25" customHeight="1" x14ac:dyDescent="0.25">
      <c r="A14" s="148" t="s">
        <v>94</v>
      </c>
      <c r="B14" s="134"/>
      <c r="C14" s="135"/>
      <c r="D14" s="6">
        <v>2</v>
      </c>
      <c r="E14" s="133" t="s">
        <v>98</v>
      </c>
      <c r="F14" s="134"/>
      <c r="G14" s="135"/>
      <c r="H14" s="8">
        <v>18</v>
      </c>
    </row>
    <row r="15" spans="1:8" ht="40.5" customHeight="1" x14ac:dyDescent="0.25">
      <c r="A15" s="89" t="s">
        <v>95</v>
      </c>
      <c r="B15" s="90"/>
      <c r="C15" s="91"/>
      <c r="D15" s="131">
        <f>+D14+H14</f>
        <v>20</v>
      </c>
      <c r="E15" s="88" t="s">
        <v>99</v>
      </c>
      <c r="F15" s="88"/>
      <c r="G15" s="88"/>
      <c r="H15" s="8">
        <v>17</v>
      </c>
    </row>
    <row r="16" spans="1:8" ht="53.25" customHeight="1" x14ac:dyDescent="0.25">
      <c r="A16" s="92"/>
      <c r="B16" s="93"/>
      <c r="C16" s="94"/>
      <c r="D16" s="132"/>
      <c r="E16" s="133" t="s">
        <v>100</v>
      </c>
      <c r="F16" s="134"/>
      <c r="G16" s="135"/>
      <c r="H16" s="14">
        <f>+D15-H15</f>
        <v>3</v>
      </c>
    </row>
    <row r="17" spans="1:10" ht="81" customHeight="1" x14ac:dyDescent="0.25">
      <c r="A17" s="87" t="s">
        <v>96</v>
      </c>
      <c r="B17" s="88"/>
      <c r="C17" s="88"/>
      <c r="D17" s="6">
        <v>7</v>
      </c>
      <c r="E17" s="133" t="s">
        <v>101</v>
      </c>
      <c r="F17" s="134"/>
      <c r="G17" s="135"/>
      <c r="H17" s="14">
        <f>+H16-D17+9</f>
        <v>5</v>
      </c>
      <c r="J17" s="1" t="s">
        <v>125</v>
      </c>
    </row>
    <row r="18" spans="1:10" ht="45" customHeight="1" x14ac:dyDescent="0.25">
      <c r="A18" s="149" t="s">
        <v>5</v>
      </c>
      <c r="B18" s="81"/>
      <c r="C18" s="82"/>
      <c r="D18" s="10">
        <f>+D17/H15</f>
        <v>0.41176470588235292</v>
      </c>
      <c r="E18" s="80" t="s">
        <v>6</v>
      </c>
      <c r="F18" s="81"/>
      <c r="G18" s="82"/>
      <c r="H18" s="12">
        <v>0</v>
      </c>
    </row>
    <row r="19" spans="1:10" ht="71.25" customHeight="1" x14ac:dyDescent="0.25">
      <c r="A19" s="150" t="s">
        <v>97</v>
      </c>
      <c r="B19" s="151"/>
      <c r="C19" s="151"/>
      <c r="D19" s="9">
        <v>0</v>
      </c>
      <c r="E19" s="133" t="s">
        <v>102</v>
      </c>
      <c r="F19" s="134"/>
      <c r="G19" s="135"/>
      <c r="H19" s="13">
        <f>+D19/D15</f>
        <v>0</v>
      </c>
    </row>
    <row r="20" spans="1:10" ht="59.25" customHeight="1" x14ac:dyDescent="0.25">
      <c r="A20" s="152" t="s">
        <v>106</v>
      </c>
      <c r="B20" s="153"/>
      <c r="C20" s="153"/>
      <c r="D20" s="153"/>
      <c r="E20" s="153"/>
      <c r="F20" s="153"/>
      <c r="G20" s="153"/>
      <c r="H20" s="154"/>
    </row>
    <row r="21" spans="1:10" x14ac:dyDescent="0.25">
      <c r="A21" s="125" t="s">
        <v>123</v>
      </c>
      <c r="B21" s="126"/>
      <c r="C21" s="126"/>
      <c r="D21" s="126"/>
      <c r="E21" s="126"/>
      <c r="F21" s="126"/>
      <c r="G21" s="126"/>
      <c r="H21" s="127"/>
    </row>
    <row r="22" spans="1:10" x14ac:dyDescent="0.25">
      <c r="A22" s="125"/>
      <c r="B22" s="126"/>
      <c r="C22" s="126"/>
      <c r="D22" s="126"/>
      <c r="E22" s="126"/>
      <c r="F22" s="126"/>
      <c r="G22" s="126"/>
      <c r="H22" s="127"/>
    </row>
    <row r="23" spans="1:10" x14ac:dyDescent="0.25">
      <c r="A23" s="125"/>
      <c r="B23" s="126"/>
      <c r="C23" s="126"/>
      <c r="D23" s="126"/>
      <c r="E23" s="126"/>
      <c r="F23" s="126"/>
      <c r="G23" s="126"/>
      <c r="H23" s="127"/>
    </row>
    <row r="24" spans="1:10" x14ac:dyDescent="0.25">
      <c r="A24" s="125"/>
      <c r="B24" s="126"/>
      <c r="C24" s="126"/>
      <c r="D24" s="126"/>
      <c r="E24" s="126"/>
      <c r="F24" s="126"/>
      <c r="G24" s="126"/>
      <c r="H24" s="127"/>
    </row>
    <row r="25" spans="1:10" x14ac:dyDescent="0.25">
      <c r="A25" s="125"/>
      <c r="B25" s="126"/>
      <c r="C25" s="126"/>
      <c r="D25" s="126"/>
      <c r="E25" s="126"/>
      <c r="F25" s="126"/>
      <c r="G25" s="126"/>
      <c r="H25" s="127"/>
    </row>
    <row r="26" spans="1:10" x14ac:dyDescent="0.25">
      <c r="A26" s="125"/>
      <c r="B26" s="126"/>
      <c r="C26" s="126"/>
      <c r="D26" s="126"/>
      <c r="E26" s="126"/>
      <c r="F26" s="126"/>
      <c r="G26" s="126"/>
      <c r="H26" s="127"/>
    </row>
    <row r="27" spans="1:10" x14ac:dyDescent="0.25">
      <c r="A27" s="125"/>
      <c r="B27" s="126"/>
      <c r="C27" s="126"/>
      <c r="D27" s="126"/>
      <c r="E27" s="126"/>
      <c r="F27" s="126"/>
      <c r="G27" s="126"/>
      <c r="H27" s="127"/>
    </row>
    <row r="28" spans="1:10" x14ac:dyDescent="0.25">
      <c r="A28" s="125"/>
      <c r="B28" s="126"/>
      <c r="C28" s="126"/>
      <c r="D28" s="126"/>
      <c r="E28" s="126"/>
      <c r="F28" s="126"/>
      <c r="G28" s="126"/>
      <c r="H28" s="127"/>
    </row>
    <row r="29" spans="1:10" x14ac:dyDescent="0.25">
      <c r="A29" s="125"/>
      <c r="B29" s="126"/>
      <c r="C29" s="126"/>
      <c r="D29" s="126"/>
      <c r="E29" s="126"/>
      <c r="F29" s="126"/>
      <c r="G29" s="126"/>
      <c r="H29" s="127"/>
    </row>
    <row r="30" spans="1:10" x14ac:dyDescent="0.25">
      <c r="A30" s="125"/>
      <c r="B30" s="126"/>
      <c r="C30" s="126"/>
      <c r="D30" s="126"/>
      <c r="E30" s="126"/>
      <c r="F30" s="126"/>
      <c r="G30" s="126"/>
      <c r="H30" s="127"/>
    </row>
    <row r="31" spans="1:10" x14ac:dyDescent="0.25">
      <c r="A31" s="125"/>
      <c r="B31" s="126"/>
      <c r="C31" s="126"/>
      <c r="D31" s="126"/>
      <c r="E31" s="126"/>
      <c r="F31" s="126"/>
      <c r="G31" s="126"/>
      <c r="H31" s="127"/>
    </row>
    <row r="32" spans="1:10" x14ac:dyDescent="0.25">
      <c r="A32" s="125"/>
      <c r="B32" s="126"/>
      <c r="C32" s="126"/>
      <c r="D32" s="126"/>
      <c r="E32" s="126"/>
      <c r="F32" s="126"/>
      <c r="G32" s="126"/>
      <c r="H32" s="127"/>
    </row>
    <row r="33" spans="1:8" x14ac:dyDescent="0.25">
      <c r="A33" s="125"/>
      <c r="B33" s="126"/>
      <c r="C33" s="126"/>
      <c r="D33" s="126"/>
      <c r="E33" s="126"/>
      <c r="F33" s="126"/>
      <c r="G33" s="126"/>
      <c r="H33" s="127"/>
    </row>
    <row r="34" spans="1:8" x14ac:dyDescent="0.25">
      <c r="A34" s="125"/>
      <c r="B34" s="126"/>
      <c r="C34" s="126"/>
      <c r="D34" s="126"/>
      <c r="E34" s="126"/>
      <c r="F34" s="126"/>
      <c r="G34" s="126"/>
      <c r="H34" s="127"/>
    </row>
    <row r="35" spans="1:8" x14ac:dyDescent="0.25">
      <c r="A35" s="125"/>
      <c r="B35" s="126"/>
      <c r="C35" s="126"/>
      <c r="D35" s="126"/>
      <c r="E35" s="126"/>
      <c r="F35" s="126"/>
      <c r="G35" s="126"/>
      <c r="H35" s="127"/>
    </row>
    <row r="36" spans="1:8" x14ac:dyDescent="0.25">
      <c r="A36" s="125"/>
      <c r="B36" s="126"/>
      <c r="C36" s="126"/>
      <c r="D36" s="126"/>
      <c r="E36" s="126"/>
      <c r="F36" s="126"/>
      <c r="G36" s="126"/>
      <c r="H36" s="127"/>
    </row>
    <row r="37" spans="1:8" x14ac:dyDescent="0.25">
      <c r="A37" s="125"/>
      <c r="B37" s="126"/>
      <c r="C37" s="126"/>
      <c r="D37" s="126"/>
      <c r="E37" s="126"/>
      <c r="F37" s="126"/>
      <c r="G37" s="126"/>
      <c r="H37" s="127"/>
    </row>
    <row r="38" spans="1:8" x14ac:dyDescent="0.25">
      <c r="A38" s="125"/>
      <c r="B38" s="126"/>
      <c r="C38" s="126"/>
      <c r="D38" s="126"/>
      <c r="E38" s="126"/>
      <c r="F38" s="126"/>
      <c r="G38" s="126"/>
      <c r="H38" s="127"/>
    </row>
    <row r="39" spans="1:8" x14ac:dyDescent="0.25">
      <c r="A39" s="125"/>
      <c r="B39" s="126"/>
      <c r="C39" s="126"/>
      <c r="D39" s="126"/>
      <c r="E39" s="126"/>
      <c r="F39" s="126"/>
      <c r="G39" s="126"/>
      <c r="H39" s="127"/>
    </row>
    <row r="40" spans="1:8" x14ac:dyDescent="0.25">
      <c r="A40" s="125"/>
      <c r="B40" s="126"/>
      <c r="C40" s="126"/>
      <c r="D40" s="126"/>
      <c r="E40" s="126"/>
      <c r="F40" s="126"/>
      <c r="G40" s="126"/>
      <c r="H40" s="127"/>
    </row>
    <row r="41" spans="1:8" x14ac:dyDescent="0.25">
      <c r="A41" s="125"/>
      <c r="B41" s="126"/>
      <c r="C41" s="126"/>
      <c r="D41" s="126"/>
      <c r="E41" s="126"/>
      <c r="F41" s="126"/>
      <c r="G41" s="126"/>
      <c r="H41" s="127"/>
    </row>
    <row r="42" spans="1:8" x14ac:dyDescent="0.25">
      <c r="A42" s="125"/>
      <c r="B42" s="126"/>
      <c r="C42" s="126"/>
      <c r="D42" s="126"/>
      <c r="E42" s="126"/>
      <c r="F42" s="126"/>
      <c r="G42" s="126"/>
      <c r="H42" s="127"/>
    </row>
    <row r="43" spans="1:8" x14ac:dyDescent="0.25">
      <c r="A43" s="125"/>
      <c r="B43" s="126"/>
      <c r="C43" s="126"/>
      <c r="D43" s="126"/>
      <c r="E43" s="126"/>
      <c r="F43" s="126"/>
      <c r="G43" s="126"/>
      <c r="H43" s="127"/>
    </row>
    <row r="44" spans="1:8" x14ac:dyDescent="0.25">
      <c r="A44" s="125"/>
      <c r="B44" s="126"/>
      <c r="C44" s="126"/>
      <c r="D44" s="126"/>
      <c r="E44" s="126"/>
      <c r="F44" s="126"/>
      <c r="G44" s="126"/>
      <c r="H44" s="127"/>
    </row>
    <row r="45" spans="1:8" x14ac:dyDescent="0.25">
      <c r="A45" s="125"/>
      <c r="B45" s="126"/>
      <c r="C45" s="126"/>
      <c r="D45" s="126"/>
      <c r="E45" s="126"/>
      <c r="F45" s="126"/>
      <c r="G45" s="126"/>
      <c r="H45" s="127"/>
    </row>
    <row r="46" spans="1:8" x14ac:dyDescent="0.25">
      <c r="A46" s="125"/>
      <c r="B46" s="126"/>
      <c r="C46" s="126"/>
      <c r="D46" s="126"/>
      <c r="E46" s="126"/>
      <c r="F46" s="126"/>
      <c r="G46" s="126"/>
      <c r="H46" s="127"/>
    </row>
    <row r="47" spans="1:8" x14ac:dyDescent="0.25">
      <c r="A47" s="125"/>
      <c r="B47" s="126"/>
      <c r="C47" s="126"/>
      <c r="D47" s="126"/>
      <c r="E47" s="126"/>
      <c r="F47" s="126"/>
      <c r="G47" s="126"/>
      <c r="H47" s="127"/>
    </row>
    <row r="48" spans="1:8" x14ac:dyDescent="0.25">
      <c r="A48" s="125"/>
      <c r="B48" s="126"/>
      <c r="C48" s="126"/>
      <c r="D48" s="126"/>
      <c r="E48" s="126"/>
      <c r="F48" s="126"/>
      <c r="G48" s="126"/>
      <c r="H48" s="127"/>
    </row>
    <row r="49" spans="1:8" x14ac:dyDescent="0.25">
      <c r="A49" s="125"/>
      <c r="B49" s="126"/>
      <c r="C49" s="126"/>
      <c r="D49" s="126"/>
      <c r="E49" s="126"/>
      <c r="F49" s="126"/>
      <c r="G49" s="126"/>
      <c r="H49" s="127"/>
    </row>
    <row r="50" spans="1:8" x14ac:dyDescent="0.25">
      <c r="A50" s="125"/>
      <c r="B50" s="126"/>
      <c r="C50" s="126"/>
      <c r="D50" s="126"/>
      <c r="E50" s="126"/>
      <c r="F50" s="126"/>
      <c r="G50" s="126"/>
      <c r="H50" s="127"/>
    </row>
    <row r="51" spans="1:8" x14ac:dyDescent="0.25">
      <c r="A51" s="125"/>
      <c r="B51" s="126"/>
      <c r="C51" s="126"/>
      <c r="D51" s="126"/>
      <c r="E51" s="126"/>
      <c r="F51" s="126"/>
      <c r="G51" s="126"/>
      <c r="H51" s="127"/>
    </row>
    <row r="52" spans="1:8" x14ac:dyDescent="0.25">
      <c r="A52" s="125"/>
      <c r="B52" s="126"/>
      <c r="C52" s="126"/>
      <c r="D52" s="126"/>
      <c r="E52" s="126"/>
      <c r="F52" s="126"/>
      <c r="G52" s="126"/>
      <c r="H52" s="127"/>
    </row>
    <row r="53" spans="1:8" x14ac:dyDescent="0.25">
      <c r="A53" s="125"/>
      <c r="B53" s="126"/>
      <c r="C53" s="126"/>
      <c r="D53" s="126"/>
      <c r="E53" s="126"/>
      <c r="F53" s="126"/>
      <c r="G53" s="126"/>
      <c r="H53" s="127"/>
    </row>
    <row r="54" spans="1:8" x14ac:dyDescent="0.25">
      <c r="A54" s="125"/>
      <c r="B54" s="126"/>
      <c r="C54" s="126"/>
      <c r="D54" s="126"/>
      <c r="E54" s="126"/>
      <c r="F54" s="126"/>
      <c r="G54" s="126"/>
      <c r="H54" s="127"/>
    </row>
    <row r="55" spans="1:8" x14ac:dyDescent="0.25">
      <c r="A55" s="125"/>
      <c r="B55" s="126"/>
      <c r="C55" s="126"/>
      <c r="D55" s="126"/>
      <c r="E55" s="126"/>
      <c r="F55" s="126"/>
      <c r="G55" s="126"/>
      <c r="H55" s="127"/>
    </row>
    <row r="56" spans="1:8" x14ac:dyDescent="0.25">
      <c r="A56" s="125"/>
      <c r="B56" s="126"/>
      <c r="C56" s="126"/>
      <c r="D56" s="126"/>
      <c r="E56" s="126"/>
      <c r="F56" s="126"/>
      <c r="G56" s="126"/>
      <c r="H56" s="127"/>
    </row>
    <row r="57" spans="1:8" x14ac:dyDescent="0.25">
      <c r="A57" s="125"/>
      <c r="B57" s="126"/>
      <c r="C57" s="126"/>
      <c r="D57" s="126"/>
      <c r="E57" s="126"/>
      <c r="F57" s="126"/>
      <c r="G57" s="126"/>
      <c r="H57" s="127"/>
    </row>
    <row r="58" spans="1:8" x14ac:dyDescent="0.25">
      <c r="A58" s="125"/>
      <c r="B58" s="126"/>
      <c r="C58" s="126"/>
      <c r="D58" s="126"/>
      <c r="E58" s="126"/>
      <c r="F58" s="126"/>
      <c r="G58" s="126"/>
      <c r="H58" s="127"/>
    </row>
    <row r="59" spans="1:8" x14ac:dyDescent="0.25">
      <c r="A59" s="125"/>
      <c r="B59" s="126"/>
      <c r="C59" s="126"/>
      <c r="D59" s="126"/>
      <c r="E59" s="126"/>
      <c r="F59" s="126"/>
      <c r="G59" s="126"/>
      <c r="H59" s="127"/>
    </row>
    <row r="60" spans="1:8" x14ac:dyDescent="0.25">
      <c r="A60" s="125"/>
      <c r="B60" s="126"/>
      <c r="C60" s="126"/>
      <c r="D60" s="126"/>
      <c r="E60" s="126"/>
      <c r="F60" s="126"/>
      <c r="G60" s="126"/>
      <c r="H60" s="127"/>
    </row>
    <row r="61" spans="1:8" x14ac:dyDescent="0.25">
      <c r="A61" s="125"/>
      <c r="B61" s="126"/>
      <c r="C61" s="126"/>
      <c r="D61" s="126"/>
      <c r="E61" s="126"/>
      <c r="F61" s="126"/>
      <c r="G61" s="126"/>
      <c r="H61" s="127"/>
    </row>
    <row r="62" spans="1:8" x14ac:dyDescent="0.25">
      <c r="A62" s="125"/>
      <c r="B62" s="126"/>
      <c r="C62" s="126"/>
      <c r="D62" s="126"/>
      <c r="E62" s="126"/>
      <c r="F62" s="126"/>
      <c r="G62" s="126"/>
      <c r="H62" s="127"/>
    </row>
    <row r="63" spans="1:8" x14ac:dyDescent="0.25">
      <c r="A63" s="125"/>
      <c r="B63" s="126"/>
      <c r="C63" s="126"/>
      <c r="D63" s="126"/>
      <c r="E63" s="126"/>
      <c r="F63" s="126"/>
      <c r="G63" s="126"/>
      <c r="H63" s="127"/>
    </row>
    <row r="64" spans="1:8" x14ac:dyDescent="0.25">
      <c r="A64" s="125"/>
      <c r="B64" s="126"/>
      <c r="C64" s="126"/>
      <c r="D64" s="126"/>
      <c r="E64" s="126"/>
      <c r="F64" s="126"/>
      <c r="G64" s="126"/>
      <c r="H64" s="127"/>
    </row>
    <row r="65" spans="1:8" x14ac:dyDescent="0.25">
      <c r="A65" s="125"/>
      <c r="B65" s="126"/>
      <c r="C65" s="126"/>
      <c r="D65" s="126"/>
      <c r="E65" s="126"/>
      <c r="F65" s="126"/>
      <c r="G65" s="126"/>
      <c r="H65" s="127"/>
    </row>
    <row r="66" spans="1:8" x14ac:dyDescent="0.25">
      <c r="A66" s="125"/>
      <c r="B66" s="126"/>
      <c r="C66" s="126"/>
      <c r="D66" s="126"/>
      <c r="E66" s="126"/>
      <c r="F66" s="126"/>
      <c r="G66" s="126"/>
      <c r="H66" s="127"/>
    </row>
    <row r="67" spans="1:8" x14ac:dyDescent="0.25">
      <c r="A67" s="125"/>
      <c r="B67" s="126"/>
      <c r="C67" s="126"/>
      <c r="D67" s="126"/>
      <c r="E67" s="126"/>
      <c r="F67" s="126"/>
      <c r="G67" s="126"/>
      <c r="H67" s="127"/>
    </row>
    <row r="68" spans="1:8" x14ac:dyDescent="0.25">
      <c r="A68" s="125"/>
      <c r="B68" s="126"/>
      <c r="C68" s="126"/>
      <c r="D68" s="126"/>
      <c r="E68" s="126"/>
      <c r="F68" s="126"/>
      <c r="G68" s="126"/>
      <c r="H68" s="127"/>
    </row>
    <row r="69" spans="1:8" x14ac:dyDescent="0.25">
      <c r="A69" s="125"/>
      <c r="B69" s="126"/>
      <c r="C69" s="126"/>
      <c r="D69" s="126"/>
      <c r="E69" s="126"/>
      <c r="F69" s="126"/>
      <c r="G69" s="126"/>
      <c r="H69" s="127"/>
    </row>
    <row r="70" spans="1:8" x14ac:dyDescent="0.25">
      <c r="A70" s="125"/>
      <c r="B70" s="126"/>
      <c r="C70" s="126"/>
      <c r="D70" s="126"/>
      <c r="E70" s="126"/>
      <c r="F70" s="126"/>
      <c r="G70" s="126"/>
      <c r="H70" s="127"/>
    </row>
    <row r="71" spans="1:8" x14ac:dyDescent="0.25">
      <c r="A71" s="125"/>
      <c r="B71" s="126"/>
      <c r="C71" s="126"/>
      <c r="D71" s="126"/>
      <c r="E71" s="126"/>
      <c r="F71" s="126"/>
      <c r="G71" s="126"/>
      <c r="H71" s="127"/>
    </row>
    <row r="72" spans="1:8" x14ac:dyDescent="0.25">
      <c r="A72" s="125"/>
      <c r="B72" s="126"/>
      <c r="C72" s="126"/>
      <c r="D72" s="126"/>
      <c r="E72" s="126"/>
      <c r="F72" s="126"/>
      <c r="G72" s="126"/>
      <c r="H72" s="127"/>
    </row>
    <row r="73" spans="1:8" x14ac:dyDescent="0.25">
      <c r="A73" s="125"/>
      <c r="B73" s="126"/>
      <c r="C73" s="126"/>
      <c r="D73" s="126"/>
      <c r="E73" s="126"/>
      <c r="F73" s="126"/>
      <c r="G73" s="126"/>
      <c r="H73" s="127"/>
    </row>
    <row r="74" spans="1:8" x14ac:dyDescent="0.25">
      <c r="A74" s="125"/>
      <c r="B74" s="126"/>
      <c r="C74" s="126"/>
      <c r="D74" s="126"/>
      <c r="E74" s="126"/>
      <c r="F74" s="126"/>
      <c r="G74" s="126"/>
      <c r="H74" s="127"/>
    </row>
    <row r="75" spans="1:8" x14ac:dyDescent="0.25">
      <c r="A75" s="125"/>
      <c r="B75" s="126"/>
      <c r="C75" s="126"/>
      <c r="D75" s="126"/>
      <c r="E75" s="126"/>
      <c r="F75" s="126"/>
      <c r="G75" s="126"/>
      <c r="H75" s="127"/>
    </row>
    <row r="76" spans="1:8" x14ac:dyDescent="0.25">
      <c r="A76" s="125"/>
      <c r="B76" s="126"/>
      <c r="C76" s="126"/>
      <c r="D76" s="126"/>
      <c r="E76" s="126"/>
      <c r="F76" s="126"/>
      <c r="G76" s="126"/>
      <c r="H76" s="127"/>
    </row>
    <row r="77" spans="1:8" x14ac:dyDescent="0.25">
      <c r="A77" s="125"/>
      <c r="B77" s="126"/>
      <c r="C77" s="126"/>
      <c r="D77" s="126"/>
      <c r="E77" s="126"/>
      <c r="F77" s="126"/>
      <c r="G77" s="126"/>
      <c r="H77" s="127"/>
    </row>
    <row r="78" spans="1:8" x14ac:dyDescent="0.25">
      <c r="A78" s="125"/>
      <c r="B78" s="126"/>
      <c r="C78" s="126"/>
      <c r="D78" s="126"/>
      <c r="E78" s="126"/>
      <c r="F78" s="126"/>
      <c r="G78" s="126"/>
      <c r="H78" s="127"/>
    </row>
    <row r="79" spans="1:8" x14ac:dyDescent="0.25">
      <c r="A79" s="125"/>
      <c r="B79" s="126"/>
      <c r="C79" s="126"/>
      <c r="D79" s="126"/>
      <c r="E79" s="126"/>
      <c r="F79" s="126"/>
      <c r="G79" s="126"/>
      <c r="H79" s="127"/>
    </row>
    <row r="80" spans="1:8" x14ac:dyDescent="0.25">
      <c r="A80" s="125"/>
      <c r="B80" s="126"/>
      <c r="C80" s="126"/>
      <c r="D80" s="126"/>
      <c r="E80" s="126"/>
      <c r="F80" s="126"/>
      <c r="G80" s="126"/>
      <c r="H80" s="127"/>
    </row>
    <row r="81" spans="1:8" x14ac:dyDescent="0.25">
      <c r="A81" s="125"/>
      <c r="B81" s="126"/>
      <c r="C81" s="126"/>
      <c r="D81" s="126"/>
      <c r="E81" s="126"/>
      <c r="F81" s="126"/>
      <c r="G81" s="126"/>
      <c r="H81" s="127"/>
    </row>
    <row r="82" spans="1:8" x14ac:dyDescent="0.25">
      <c r="A82" s="125"/>
      <c r="B82" s="126"/>
      <c r="C82" s="126"/>
      <c r="D82" s="126"/>
      <c r="E82" s="126"/>
      <c r="F82" s="126"/>
      <c r="G82" s="126"/>
      <c r="H82" s="127"/>
    </row>
    <row r="83" spans="1:8" x14ac:dyDescent="0.25">
      <c r="A83" s="125"/>
      <c r="B83" s="126"/>
      <c r="C83" s="126"/>
      <c r="D83" s="126"/>
      <c r="E83" s="126"/>
      <c r="F83" s="126"/>
      <c r="G83" s="126"/>
      <c r="H83" s="127"/>
    </row>
    <row r="84" spans="1:8" x14ac:dyDescent="0.25">
      <c r="A84" s="125"/>
      <c r="B84" s="126"/>
      <c r="C84" s="126"/>
      <c r="D84" s="126"/>
      <c r="E84" s="126"/>
      <c r="F84" s="126"/>
      <c r="G84" s="126"/>
      <c r="H84" s="127"/>
    </row>
    <row r="85" spans="1:8" x14ac:dyDescent="0.25">
      <c r="A85" s="125"/>
      <c r="B85" s="126"/>
      <c r="C85" s="126"/>
      <c r="D85" s="126"/>
      <c r="E85" s="126"/>
      <c r="F85" s="126"/>
      <c r="G85" s="126"/>
      <c r="H85" s="127"/>
    </row>
    <row r="86" spans="1:8" x14ac:dyDescent="0.25">
      <c r="A86" s="125"/>
      <c r="B86" s="126"/>
      <c r="C86" s="126"/>
      <c r="D86" s="126"/>
      <c r="E86" s="126"/>
      <c r="F86" s="126"/>
      <c r="G86" s="126"/>
      <c r="H86" s="127"/>
    </row>
    <row r="87" spans="1:8" x14ac:dyDescent="0.25">
      <c r="A87" s="125"/>
      <c r="B87" s="126"/>
      <c r="C87" s="126"/>
      <c r="D87" s="126"/>
      <c r="E87" s="126"/>
      <c r="F87" s="126"/>
      <c r="G87" s="126"/>
      <c r="H87" s="127"/>
    </row>
    <row r="88" spans="1:8" x14ac:dyDescent="0.25">
      <c r="A88" s="125"/>
      <c r="B88" s="126"/>
      <c r="C88" s="126"/>
      <c r="D88" s="126"/>
      <c r="E88" s="126"/>
      <c r="F88" s="126"/>
      <c r="G88" s="126"/>
      <c r="H88" s="127"/>
    </row>
    <row r="89" spans="1:8" x14ac:dyDescent="0.25">
      <c r="A89" s="125"/>
      <c r="B89" s="126"/>
      <c r="C89" s="126"/>
      <c r="D89" s="126"/>
      <c r="E89" s="126"/>
      <c r="F89" s="126"/>
      <c r="G89" s="126"/>
      <c r="H89" s="127"/>
    </row>
    <row r="90" spans="1:8" x14ac:dyDescent="0.25">
      <c r="A90" s="125"/>
      <c r="B90" s="126"/>
      <c r="C90" s="126"/>
      <c r="D90" s="126"/>
      <c r="E90" s="126"/>
      <c r="F90" s="126"/>
      <c r="G90" s="126"/>
      <c r="H90" s="127"/>
    </row>
    <row r="91" spans="1:8" x14ac:dyDescent="0.25">
      <c r="A91" s="128"/>
      <c r="B91" s="129"/>
      <c r="C91" s="129"/>
      <c r="D91" s="129"/>
      <c r="E91" s="129"/>
      <c r="F91" s="129"/>
      <c r="G91" s="129"/>
      <c r="H91" s="130"/>
    </row>
    <row r="92" spans="1:8" ht="56.25" customHeight="1" x14ac:dyDescent="0.25">
      <c r="A92" s="152" t="s">
        <v>105</v>
      </c>
      <c r="B92" s="153"/>
      <c r="C92" s="153"/>
      <c r="D92" s="153"/>
      <c r="E92" s="153"/>
      <c r="F92" s="153"/>
      <c r="G92" s="153"/>
      <c r="H92" s="154"/>
    </row>
    <row r="93" spans="1:8" x14ac:dyDescent="0.25">
      <c r="A93" s="97" t="s">
        <v>111</v>
      </c>
      <c r="B93" s="98"/>
      <c r="C93" s="98"/>
      <c r="D93" s="98"/>
      <c r="E93" s="98"/>
      <c r="F93" s="98"/>
      <c r="G93" s="98"/>
      <c r="H93" s="99"/>
    </row>
    <row r="94" spans="1:8" x14ac:dyDescent="0.25">
      <c r="A94" s="119"/>
      <c r="B94" s="120"/>
      <c r="C94" s="120"/>
      <c r="D94" s="120"/>
      <c r="E94" s="120"/>
      <c r="F94" s="120"/>
      <c r="G94" s="120"/>
      <c r="H94" s="121"/>
    </row>
    <row r="95" spans="1:8" x14ac:dyDescent="0.25">
      <c r="A95" s="119"/>
      <c r="B95" s="120"/>
      <c r="C95" s="120"/>
      <c r="D95" s="120"/>
      <c r="E95" s="120"/>
      <c r="F95" s="120"/>
      <c r="G95" s="120"/>
      <c r="H95" s="121"/>
    </row>
    <row r="96" spans="1:8" ht="70.5" customHeight="1" x14ac:dyDescent="0.25">
      <c r="A96" s="152" t="s">
        <v>104</v>
      </c>
      <c r="B96" s="153"/>
      <c r="C96" s="153"/>
      <c r="D96" s="153"/>
      <c r="E96" s="153"/>
      <c r="F96" s="153"/>
      <c r="G96" s="153"/>
      <c r="H96" s="154"/>
    </row>
    <row r="97" spans="1:8" x14ac:dyDescent="0.25">
      <c r="A97" s="97" t="s">
        <v>124</v>
      </c>
      <c r="B97" s="98"/>
      <c r="C97" s="98"/>
      <c r="D97" s="98"/>
      <c r="E97" s="98"/>
      <c r="F97" s="98"/>
      <c r="G97" s="98"/>
      <c r="H97" s="99"/>
    </row>
    <row r="98" spans="1:8" x14ac:dyDescent="0.25">
      <c r="A98" s="119"/>
      <c r="B98" s="120"/>
      <c r="C98" s="120"/>
      <c r="D98" s="120"/>
      <c r="E98" s="120"/>
      <c r="F98" s="120"/>
      <c r="G98" s="120"/>
      <c r="H98" s="121"/>
    </row>
    <row r="99" spans="1:8" x14ac:dyDescent="0.25">
      <c r="A99" s="119"/>
      <c r="B99" s="120"/>
      <c r="C99" s="120"/>
      <c r="D99" s="120"/>
      <c r="E99" s="120"/>
      <c r="F99" s="120"/>
      <c r="G99" s="120"/>
      <c r="H99" s="121"/>
    </row>
    <row r="100" spans="1:8" ht="76.5" customHeight="1" x14ac:dyDescent="0.25">
      <c r="A100" s="152" t="s">
        <v>103</v>
      </c>
      <c r="B100" s="153"/>
      <c r="C100" s="153"/>
      <c r="D100" s="153"/>
      <c r="E100" s="153"/>
      <c r="F100" s="153"/>
      <c r="G100" s="153"/>
      <c r="H100" s="154"/>
    </row>
    <row r="101" spans="1:8" x14ac:dyDescent="0.25">
      <c r="A101" s="97" t="s">
        <v>112</v>
      </c>
      <c r="B101" s="98"/>
      <c r="C101" s="98"/>
      <c r="D101" s="98"/>
      <c r="E101" s="98"/>
      <c r="F101" s="98"/>
      <c r="G101" s="98"/>
      <c r="H101" s="99"/>
    </row>
    <row r="102" spans="1:8" x14ac:dyDescent="0.25">
      <c r="A102" s="97"/>
      <c r="B102" s="98"/>
      <c r="C102" s="98"/>
      <c r="D102" s="98"/>
      <c r="E102" s="98"/>
      <c r="F102" s="98"/>
      <c r="G102" s="98"/>
      <c r="H102" s="99"/>
    </row>
    <row r="103" spans="1:8" x14ac:dyDescent="0.25">
      <c r="A103" s="97"/>
      <c r="B103" s="98"/>
      <c r="C103" s="98"/>
      <c r="D103" s="98"/>
      <c r="E103" s="98"/>
      <c r="F103" s="98"/>
      <c r="G103" s="98"/>
      <c r="H103" s="99"/>
    </row>
    <row r="104" spans="1:8" x14ac:dyDescent="0.25">
      <c r="A104" s="97"/>
      <c r="B104" s="98"/>
      <c r="C104" s="98"/>
      <c r="D104" s="98"/>
      <c r="E104" s="98"/>
      <c r="F104" s="98"/>
      <c r="G104" s="98"/>
      <c r="H104" s="99"/>
    </row>
    <row r="105" spans="1:8" x14ac:dyDescent="0.25">
      <c r="A105" s="97"/>
      <c r="B105" s="98"/>
      <c r="C105" s="98"/>
      <c r="D105" s="98"/>
      <c r="E105" s="98"/>
      <c r="F105" s="98"/>
      <c r="G105" s="98"/>
      <c r="H105" s="99"/>
    </row>
    <row r="106" spans="1:8" x14ac:dyDescent="0.25">
      <c r="A106" s="97"/>
      <c r="B106" s="98"/>
      <c r="C106" s="98"/>
      <c r="D106" s="98"/>
      <c r="E106" s="98"/>
      <c r="F106" s="98"/>
      <c r="G106" s="98"/>
      <c r="H106" s="99"/>
    </row>
    <row r="107" spans="1:8" x14ac:dyDescent="0.25">
      <c r="A107" s="97"/>
      <c r="B107" s="98"/>
      <c r="C107" s="98"/>
      <c r="D107" s="98"/>
      <c r="E107" s="98"/>
      <c r="F107" s="98"/>
      <c r="G107" s="98"/>
      <c r="H107" s="99"/>
    </row>
    <row r="108" spans="1:8" x14ac:dyDescent="0.25">
      <c r="A108" s="97"/>
      <c r="B108" s="98"/>
      <c r="C108" s="98"/>
      <c r="D108" s="98"/>
      <c r="E108" s="98"/>
      <c r="F108" s="98"/>
      <c r="G108" s="98"/>
      <c r="H108" s="99"/>
    </row>
    <row r="109" spans="1:8" x14ac:dyDescent="0.25">
      <c r="A109" s="97"/>
      <c r="B109" s="98"/>
      <c r="C109" s="98"/>
      <c r="D109" s="98"/>
      <c r="E109" s="98"/>
      <c r="F109" s="98"/>
      <c r="G109" s="98"/>
      <c r="H109" s="99"/>
    </row>
    <row r="110" spans="1:8" x14ac:dyDescent="0.25">
      <c r="A110" s="97"/>
      <c r="B110" s="98"/>
      <c r="C110" s="98"/>
      <c r="D110" s="98"/>
      <c r="E110" s="98"/>
      <c r="F110" s="98"/>
      <c r="G110" s="98"/>
      <c r="H110" s="99"/>
    </row>
    <row r="111" spans="1:8" x14ac:dyDescent="0.25">
      <c r="A111" s="97"/>
      <c r="B111" s="98"/>
      <c r="C111" s="98"/>
      <c r="D111" s="98"/>
      <c r="E111" s="98"/>
      <c r="F111" s="98"/>
      <c r="G111" s="98"/>
      <c r="H111" s="99"/>
    </row>
    <row r="112" spans="1:8" x14ac:dyDescent="0.25">
      <c r="A112" s="97"/>
      <c r="B112" s="98"/>
      <c r="C112" s="98"/>
      <c r="D112" s="98"/>
      <c r="E112" s="98"/>
      <c r="F112" s="98"/>
      <c r="G112" s="98"/>
      <c r="H112" s="99"/>
    </row>
    <row r="113" spans="1:8" x14ac:dyDescent="0.25">
      <c r="A113" s="97"/>
      <c r="B113" s="98"/>
      <c r="C113" s="98"/>
      <c r="D113" s="98"/>
      <c r="E113" s="98"/>
      <c r="F113" s="98"/>
      <c r="G113" s="98"/>
      <c r="H113" s="99"/>
    </row>
    <row r="114" spans="1:8" x14ac:dyDescent="0.25">
      <c r="A114" s="97"/>
      <c r="B114" s="98"/>
      <c r="C114" s="98"/>
      <c r="D114" s="98"/>
      <c r="E114" s="98"/>
      <c r="F114" s="98"/>
      <c r="G114" s="98"/>
      <c r="H114" s="99"/>
    </row>
    <row r="115" spans="1:8" x14ac:dyDescent="0.25">
      <c r="A115" s="119"/>
      <c r="B115" s="120"/>
      <c r="C115" s="120"/>
      <c r="D115" s="120"/>
      <c r="E115" s="120"/>
      <c r="F115" s="120"/>
      <c r="G115" s="120"/>
      <c r="H115" s="121"/>
    </row>
    <row r="116" spans="1:8" x14ac:dyDescent="0.25">
      <c r="A116" s="119"/>
      <c r="B116" s="120"/>
      <c r="C116" s="120"/>
      <c r="D116" s="120"/>
      <c r="E116" s="120"/>
      <c r="F116" s="120"/>
      <c r="G116" s="120"/>
      <c r="H116" s="121"/>
    </row>
    <row r="117" spans="1:8" ht="24.95" customHeight="1" x14ac:dyDescent="0.25">
      <c r="A117" s="155" t="s">
        <v>56</v>
      </c>
      <c r="B117" s="153"/>
      <c r="C117" s="153"/>
      <c r="D117" s="153"/>
      <c r="E117" s="153"/>
      <c r="F117" s="153"/>
      <c r="G117" s="153"/>
      <c r="H117" s="154"/>
    </row>
    <row r="118" spans="1:8" x14ac:dyDescent="0.25">
      <c r="A118" s="97" t="s">
        <v>92</v>
      </c>
      <c r="B118" s="98"/>
      <c r="C118" s="98"/>
      <c r="D118" s="98"/>
      <c r="E118" s="98"/>
      <c r="F118" s="98"/>
      <c r="G118" s="98"/>
      <c r="H118" s="99"/>
    </row>
    <row r="119" spans="1:8" x14ac:dyDescent="0.25">
      <c r="A119" s="119"/>
      <c r="B119" s="120"/>
      <c r="C119" s="120"/>
      <c r="D119" s="120"/>
      <c r="E119" s="120"/>
      <c r="F119" s="120"/>
      <c r="G119" s="120"/>
      <c r="H119" s="121"/>
    </row>
    <row r="120" spans="1:8" ht="24.95" customHeight="1" x14ac:dyDescent="0.25">
      <c r="A120" s="155" t="s">
        <v>57</v>
      </c>
      <c r="B120" s="153"/>
      <c r="C120" s="153"/>
      <c r="D120" s="153"/>
      <c r="E120" s="153"/>
      <c r="F120" s="153"/>
      <c r="G120" s="153"/>
      <c r="H120" s="154"/>
    </row>
    <row r="121" spans="1:8" x14ac:dyDescent="0.25">
      <c r="A121" s="97" t="s">
        <v>120</v>
      </c>
      <c r="B121" s="98"/>
      <c r="C121" s="98"/>
      <c r="D121" s="98"/>
      <c r="E121" s="98"/>
      <c r="F121" s="98"/>
      <c r="G121" s="98"/>
      <c r="H121" s="99"/>
    </row>
    <row r="122" spans="1:8" x14ac:dyDescent="0.25">
      <c r="A122" s="100"/>
      <c r="B122" s="101"/>
      <c r="C122" s="101"/>
      <c r="D122" s="101"/>
      <c r="E122" s="101"/>
      <c r="F122" s="101"/>
      <c r="G122" s="101"/>
      <c r="H122" s="102"/>
    </row>
    <row r="123" spans="1:8" ht="15.75" thickBot="1" x14ac:dyDescent="0.3">
      <c r="A123" s="103"/>
      <c r="B123" s="104"/>
      <c r="C123" s="104"/>
      <c r="D123" s="104"/>
      <c r="E123" s="104"/>
      <c r="F123" s="104"/>
      <c r="G123" s="104"/>
      <c r="H123" s="105"/>
    </row>
    <row r="124" spans="1:8" ht="15.75" thickTop="1" x14ac:dyDescent="0.25"/>
  </sheetData>
  <sheetProtection algorithmName="SHA-512" hashValue="XQFN2jIXt9RAQ7ZMrUt1vH34I3ke0Wax2jw2t4x0osrVo2gPz68vFplBX9SgaAj4yrID2rLrvS2PDdKPq2wQOA==" saltValue="YQHywnwGIsj7Vv4TY1i+/Q==" spinCount="100000" sheet="1" objects="1" scenarios="1"/>
  <mergeCells count="33">
    <mergeCell ref="A121:H123"/>
    <mergeCell ref="A20:H20"/>
    <mergeCell ref="A21:H91"/>
    <mergeCell ref="A92:H92"/>
    <mergeCell ref="A93:H95"/>
    <mergeCell ref="A96:H96"/>
    <mergeCell ref="A97:H99"/>
    <mergeCell ref="A100:H100"/>
    <mergeCell ref="A101:H116"/>
    <mergeCell ref="A117:H117"/>
    <mergeCell ref="A118:H119"/>
    <mergeCell ref="A120:H120"/>
    <mergeCell ref="A17:C17"/>
    <mergeCell ref="E17:G17"/>
    <mergeCell ref="A18:C18"/>
    <mergeCell ref="E18:G18"/>
    <mergeCell ref="A19:C19"/>
    <mergeCell ref="E19:G19"/>
    <mergeCell ref="A15:C16"/>
    <mergeCell ref="D15:D16"/>
    <mergeCell ref="E15:G15"/>
    <mergeCell ref="E16:G16"/>
    <mergeCell ref="A1:H1"/>
    <mergeCell ref="A3:B3"/>
    <mergeCell ref="D3:E3"/>
    <mergeCell ref="F3:H3"/>
    <mergeCell ref="B5:H5"/>
    <mergeCell ref="B6:H6"/>
    <mergeCell ref="A8:H8"/>
    <mergeCell ref="A9:H11"/>
    <mergeCell ref="A12:H13"/>
    <mergeCell ref="A14:C14"/>
    <mergeCell ref="E14:G14"/>
  </mergeCells>
  <conditionalFormatting sqref="D18">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18">
    <cfRule type="cellIs" dxfId="23" priority="6" operator="between">
      <formula>0</formula>
      <formula>0.3</formula>
    </cfRule>
  </conditionalFormatting>
  <conditionalFormatting sqref="H18">
    <cfRule type="cellIs" dxfId="22" priority="5" operator="between">
      <formula>0.31</formula>
      <formula>0.7</formula>
    </cfRule>
  </conditionalFormatting>
  <conditionalFormatting sqref="H18">
    <cfRule type="cellIs" dxfId="21" priority="4" operator="between">
      <formula>0.71</formula>
      <formula>1</formula>
    </cfRule>
  </conditionalFormatting>
  <conditionalFormatting sqref="H19">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rowBreaks count="2" manualBreakCount="2">
    <brk id="41" max="7" man="1"/>
    <brk id="99" max="7"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3"/>
  <sheetViews>
    <sheetView topLeftCell="A382" zoomScale="90" zoomScaleNormal="90" zoomScaleSheetLayoutView="80" workbookViewId="0">
      <selection sqref="A1:H1"/>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2" t="s">
        <v>54</v>
      </c>
      <c r="B1" s="42"/>
      <c r="C1" s="42"/>
      <c r="D1" s="42"/>
      <c r="E1" s="42"/>
      <c r="F1" s="42"/>
      <c r="G1" s="42"/>
      <c r="H1" s="42"/>
    </row>
    <row r="3" spans="1:8" ht="36" customHeight="1" x14ac:dyDescent="0.25">
      <c r="A3" s="43" t="s">
        <v>0</v>
      </c>
      <c r="B3" s="44"/>
      <c r="C3" s="33" t="str">
        <f>+Resultados!C3</f>
        <v>A 2° Trimestre 2019</v>
      </c>
      <c r="D3" s="45" t="s">
        <v>1</v>
      </c>
      <c r="E3" s="45"/>
      <c r="F3" s="46">
        <f ca="1">+Resultados!F3</f>
        <v>43691</v>
      </c>
      <c r="G3" s="46"/>
      <c r="H3" s="46"/>
    </row>
    <row r="4" spans="1:8" ht="5.0999999999999996" customHeight="1" x14ac:dyDescent="0.25">
      <c r="A4" s="2"/>
      <c r="D4" s="3"/>
      <c r="E4" s="3"/>
      <c r="F4" s="4"/>
      <c r="G4" s="4"/>
    </row>
    <row r="5" spans="1:8" ht="26.1" customHeight="1" x14ac:dyDescent="0.25">
      <c r="A5" s="5" t="s">
        <v>2</v>
      </c>
      <c r="B5" s="83" t="str">
        <f>+Resultados!B5</f>
        <v>SUBDIRECCIÓN TÉCNICA DE PARQUES</v>
      </c>
      <c r="C5" s="83"/>
      <c r="D5" s="83"/>
      <c r="E5" s="83"/>
      <c r="F5" s="83"/>
      <c r="G5" s="83"/>
      <c r="H5" s="83"/>
    </row>
    <row r="6" spans="1:8" ht="26.1" customHeight="1" x14ac:dyDescent="0.25">
      <c r="A6" s="5" t="s">
        <v>55</v>
      </c>
      <c r="B6" s="80" t="str">
        <f>+Resultados!B6</f>
        <v xml:space="preserve">ADMINISTRACIÓN Y MANTENIMIENTO DE PARQUES Y ESCENARIOS </v>
      </c>
      <c r="C6" s="81"/>
      <c r="D6" s="81"/>
      <c r="E6" s="81"/>
      <c r="F6" s="81"/>
      <c r="G6" s="81"/>
      <c r="H6" s="82"/>
    </row>
    <row r="7" spans="1:8" ht="15" customHeight="1" thickBot="1" x14ac:dyDescent="0.3"/>
    <row r="8" spans="1:8" ht="30" customHeight="1" thickTop="1" x14ac:dyDescent="0.25">
      <c r="A8" s="156" t="s">
        <v>71</v>
      </c>
      <c r="B8" s="157"/>
      <c r="C8" s="157"/>
      <c r="D8" s="157"/>
      <c r="E8" s="157"/>
      <c r="F8" s="157"/>
      <c r="G8" s="157"/>
      <c r="H8" s="158"/>
    </row>
    <row r="9" spans="1:8" ht="35.1" customHeight="1" x14ac:dyDescent="0.25">
      <c r="A9" s="159" t="s">
        <v>63</v>
      </c>
      <c r="B9" s="160"/>
      <c r="C9" s="160"/>
      <c r="D9" s="160"/>
      <c r="E9" s="160"/>
      <c r="F9" s="160"/>
      <c r="G9" s="161"/>
      <c r="H9" s="8"/>
    </row>
    <row r="10" spans="1:8" ht="45" customHeight="1" x14ac:dyDescent="0.25">
      <c r="A10" s="148" t="s">
        <v>64</v>
      </c>
      <c r="B10" s="134"/>
      <c r="C10" s="135"/>
      <c r="D10" s="6"/>
      <c r="E10" s="133" t="s">
        <v>65</v>
      </c>
      <c r="F10" s="134"/>
      <c r="G10" s="135"/>
      <c r="H10" s="8"/>
    </row>
    <row r="11" spans="1:8" ht="35.1" customHeight="1" x14ac:dyDescent="0.25">
      <c r="A11" s="89" t="s">
        <v>3</v>
      </c>
      <c r="B11" s="90"/>
      <c r="C11" s="91"/>
      <c r="D11" s="131">
        <f>D10+H10</f>
        <v>0</v>
      </c>
      <c r="E11" s="133" t="s">
        <v>41</v>
      </c>
      <c r="F11" s="134"/>
      <c r="G11" s="135"/>
      <c r="H11" s="8"/>
    </row>
    <row r="12" spans="1:8" ht="35.1" customHeight="1" x14ac:dyDescent="0.25">
      <c r="A12" s="92"/>
      <c r="B12" s="93"/>
      <c r="C12" s="94"/>
      <c r="D12" s="132"/>
      <c r="E12" s="133" t="s">
        <v>62</v>
      </c>
      <c r="F12" s="134"/>
      <c r="G12" s="135"/>
      <c r="H12" s="14">
        <f>+D11-H11</f>
        <v>0</v>
      </c>
    </row>
    <row r="13" spans="1:8" ht="45" customHeight="1" x14ac:dyDescent="0.25">
      <c r="A13" s="148" t="s">
        <v>66</v>
      </c>
      <c r="B13" s="134"/>
      <c r="C13" s="135"/>
      <c r="D13" s="6">
        <v>0</v>
      </c>
      <c r="E13" s="133" t="s">
        <v>38</v>
      </c>
      <c r="F13" s="134"/>
      <c r="G13" s="135"/>
      <c r="H13" s="14">
        <f>+H12-D13</f>
        <v>0</v>
      </c>
    </row>
    <row r="14" spans="1:8" ht="35.1" customHeight="1" x14ac:dyDescent="0.25">
      <c r="A14" s="149" t="s">
        <v>67</v>
      </c>
      <c r="B14" s="81"/>
      <c r="C14" s="82"/>
      <c r="D14" s="10" t="e">
        <f>D13/H12</f>
        <v>#DIV/0!</v>
      </c>
      <c r="E14" s="80" t="s">
        <v>68</v>
      </c>
      <c r="F14" s="81"/>
      <c r="G14" s="82"/>
      <c r="H14" s="12" t="e">
        <f>+H13/H12</f>
        <v>#DIV/0!</v>
      </c>
    </row>
    <row r="15" spans="1:8" ht="10.5" customHeight="1" x14ac:dyDescent="0.25">
      <c r="A15" s="162"/>
      <c r="B15" s="163"/>
      <c r="C15" s="163"/>
      <c r="D15" s="163"/>
      <c r="E15" s="163"/>
      <c r="F15" s="163"/>
      <c r="G15" s="163"/>
      <c r="H15" s="164"/>
    </row>
    <row r="16" spans="1:8" ht="35.1" customHeight="1" x14ac:dyDescent="0.25">
      <c r="A16" s="159" t="s">
        <v>21</v>
      </c>
      <c r="B16" s="160"/>
      <c r="C16" s="160"/>
      <c r="D16" s="160"/>
      <c r="E16" s="160"/>
      <c r="F16" s="160"/>
      <c r="G16" s="161"/>
      <c r="H16" s="8"/>
    </row>
    <row r="17" spans="1:8" ht="35.1" customHeight="1" x14ac:dyDescent="0.25">
      <c r="A17" s="148" t="s">
        <v>15</v>
      </c>
      <c r="B17" s="134"/>
      <c r="C17" s="135"/>
      <c r="D17" s="6"/>
      <c r="E17" s="133" t="s">
        <v>53</v>
      </c>
      <c r="F17" s="134"/>
      <c r="G17" s="135"/>
      <c r="H17" s="14">
        <f>+H16-D17</f>
        <v>0</v>
      </c>
    </row>
    <row r="18" spans="1:8" ht="35.1" customHeight="1" x14ac:dyDescent="0.25">
      <c r="A18" s="149" t="s">
        <v>16</v>
      </c>
      <c r="B18" s="81"/>
      <c r="C18" s="82"/>
      <c r="D18" s="10" t="e">
        <f>+D17/H16</f>
        <v>#DIV/0!</v>
      </c>
      <c r="E18" s="80" t="s">
        <v>17</v>
      </c>
      <c r="F18" s="81"/>
      <c r="G18" s="82"/>
      <c r="H18" s="12" t="e">
        <f>+H17/H16</f>
        <v>#DIV/0!</v>
      </c>
    </row>
    <row r="19" spans="1:8" ht="10.5" customHeight="1" x14ac:dyDescent="0.25">
      <c r="A19" s="162"/>
      <c r="B19" s="163"/>
      <c r="C19" s="163"/>
      <c r="D19" s="163"/>
      <c r="E19" s="163"/>
      <c r="F19" s="163"/>
      <c r="G19" s="163"/>
      <c r="H19" s="164"/>
    </row>
    <row r="20" spans="1:8" ht="35.1" customHeight="1" x14ac:dyDescent="0.25">
      <c r="A20" s="148" t="s">
        <v>13</v>
      </c>
      <c r="B20" s="134"/>
      <c r="C20" s="135"/>
      <c r="D20" s="6"/>
      <c r="E20" s="133" t="s">
        <v>14</v>
      </c>
      <c r="F20" s="134"/>
      <c r="G20" s="135"/>
      <c r="H20" s="8"/>
    </row>
    <row r="21" spans="1:8" ht="35.1" customHeight="1" x14ac:dyDescent="0.25">
      <c r="A21" s="148" t="s">
        <v>9</v>
      </c>
      <c r="B21" s="134"/>
      <c r="C21" s="135"/>
      <c r="D21" s="6"/>
      <c r="E21" s="133" t="s">
        <v>10</v>
      </c>
      <c r="F21" s="134"/>
      <c r="G21" s="135"/>
      <c r="H21" s="14">
        <f>+H20-D21</f>
        <v>0</v>
      </c>
    </row>
    <row r="22" spans="1:8" ht="35.1" customHeight="1" x14ac:dyDescent="0.25">
      <c r="A22" s="149" t="s">
        <v>11</v>
      </c>
      <c r="B22" s="81"/>
      <c r="C22" s="82"/>
      <c r="D22" s="10" t="e">
        <f>D21/H20</f>
        <v>#DIV/0!</v>
      </c>
      <c r="E22" s="80" t="s">
        <v>12</v>
      </c>
      <c r="F22" s="81"/>
      <c r="G22" s="82"/>
      <c r="H22" s="12" t="e">
        <f>+H21/H20</f>
        <v>#DIV/0!</v>
      </c>
    </row>
    <row r="23" spans="1:8" ht="51" customHeight="1" x14ac:dyDescent="0.25">
      <c r="A23" s="166" t="s">
        <v>61</v>
      </c>
      <c r="B23" s="167"/>
      <c r="C23" s="167"/>
      <c r="D23" s="167"/>
      <c r="E23" s="167"/>
      <c r="F23" s="167"/>
      <c r="G23" s="167"/>
      <c r="H23" s="168"/>
    </row>
    <row r="24" spans="1:8" x14ac:dyDescent="0.25">
      <c r="A24" s="125"/>
      <c r="B24" s="126"/>
      <c r="C24" s="126"/>
      <c r="D24" s="126"/>
      <c r="E24" s="126"/>
      <c r="F24" s="126"/>
      <c r="G24" s="126"/>
      <c r="H24" s="127"/>
    </row>
    <row r="25" spans="1:8" x14ac:dyDescent="0.25">
      <c r="A25" s="125"/>
      <c r="B25" s="126"/>
      <c r="C25" s="126"/>
      <c r="D25" s="126"/>
      <c r="E25" s="126"/>
      <c r="F25" s="126"/>
      <c r="G25" s="126"/>
      <c r="H25" s="127"/>
    </row>
    <row r="26" spans="1:8" x14ac:dyDescent="0.25">
      <c r="A26" s="125"/>
      <c r="B26" s="126"/>
      <c r="C26" s="126"/>
      <c r="D26" s="126"/>
      <c r="E26" s="126"/>
      <c r="F26" s="126"/>
      <c r="G26" s="126"/>
      <c r="H26" s="127"/>
    </row>
    <row r="27" spans="1:8" x14ac:dyDescent="0.25">
      <c r="A27" s="125"/>
      <c r="B27" s="126"/>
      <c r="C27" s="126"/>
      <c r="D27" s="126"/>
      <c r="E27" s="126"/>
      <c r="F27" s="126"/>
      <c r="G27" s="126"/>
      <c r="H27" s="127"/>
    </row>
    <row r="28" spans="1:8" x14ac:dyDescent="0.25">
      <c r="A28" s="125"/>
      <c r="B28" s="126"/>
      <c r="C28" s="126"/>
      <c r="D28" s="126"/>
      <c r="E28" s="126"/>
      <c r="F28" s="126"/>
      <c r="G28" s="126"/>
      <c r="H28" s="127"/>
    </row>
    <row r="29" spans="1:8" x14ac:dyDescent="0.25">
      <c r="A29" s="125"/>
      <c r="B29" s="126"/>
      <c r="C29" s="126"/>
      <c r="D29" s="126"/>
      <c r="E29" s="126"/>
      <c r="F29" s="126"/>
      <c r="G29" s="126"/>
      <c r="H29" s="127"/>
    </row>
    <row r="30" spans="1:8" x14ac:dyDescent="0.25">
      <c r="A30" s="125"/>
      <c r="B30" s="126"/>
      <c r="C30" s="126"/>
      <c r="D30" s="126"/>
      <c r="E30" s="126"/>
      <c r="F30" s="126"/>
      <c r="G30" s="126"/>
      <c r="H30" s="127"/>
    </row>
    <row r="31" spans="1:8" x14ac:dyDescent="0.25">
      <c r="A31" s="125"/>
      <c r="B31" s="126"/>
      <c r="C31" s="126"/>
      <c r="D31" s="126"/>
      <c r="E31" s="126"/>
      <c r="F31" s="126"/>
      <c r="G31" s="126"/>
      <c r="H31" s="127"/>
    </row>
    <row r="32" spans="1:8" x14ac:dyDescent="0.25">
      <c r="A32" s="125"/>
      <c r="B32" s="126"/>
      <c r="C32" s="126"/>
      <c r="D32" s="126"/>
      <c r="E32" s="126"/>
      <c r="F32" s="126"/>
      <c r="G32" s="126"/>
      <c r="H32" s="127"/>
    </row>
    <row r="33" spans="1:8" x14ac:dyDescent="0.25">
      <c r="A33" s="125"/>
      <c r="B33" s="126"/>
      <c r="C33" s="126"/>
      <c r="D33" s="126"/>
      <c r="E33" s="126"/>
      <c r="F33" s="126"/>
      <c r="G33" s="126"/>
      <c r="H33" s="127"/>
    </row>
    <row r="34" spans="1:8" x14ac:dyDescent="0.25">
      <c r="A34" s="125"/>
      <c r="B34" s="126"/>
      <c r="C34" s="126"/>
      <c r="D34" s="126"/>
      <c r="E34" s="126"/>
      <c r="F34" s="126"/>
      <c r="G34" s="126"/>
      <c r="H34" s="127"/>
    </row>
    <row r="35" spans="1:8" x14ac:dyDescent="0.25">
      <c r="A35" s="125"/>
      <c r="B35" s="126"/>
      <c r="C35" s="126"/>
      <c r="D35" s="126"/>
      <c r="E35" s="126"/>
      <c r="F35" s="126"/>
      <c r="G35" s="126"/>
      <c r="H35" s="127"/>
    </row>
    <row r="36" spans="1:8" x14ac:dyDescent="0.25">
      <c r="A36" s="125"/>
      <c r="B36" s="126"/>
      <c r="C36" s="126"/>
      <c r="D36" s="126"/>
      <c r="E36" s="126"/>
      <c r="F36" s="126"/>
      <c r="G36" s="126"/>
      <c r="H36" s="127"/>
    </row>
    <row r="37" spans="1:8" x14ac:dyDescent="0.25">
      <c r="A37" s="125"/>
      <c r="B37" s="126"/>
      <c r="C37" s="126"/>
      <c r="D37" s="126"/>
      <c r="E37" s="126"/>
      <c r="F37" s="126"/>
      <c r="G37" s="126"/>
      <c r="H37" s="127"/>
    </row>
    <row r="38" spans="1:8" x14ac:dyDescent="0.25">
      <c r="A38" s="125"/>
      <c r="B38" s="126"/>
      <c r="C38" s="126"/>
      <c r="D38" s="126"/>
      <c r="E38" s="126"/>
      <c r="F38" s="126"/>
      <c r="G38" s="126"/>
      <c r="H38" s="127"/>
    </row>
    <row r="39" spans="1:8" x14ac:dyDescent="0.25">
      <c r="A39" s="125"/>
      <c r="B39" s="126"/>
      <c r="C39" s="126"/>
      <c r="D39" s="126"/>
      <c r="E39" s="126"/>
      <c r="F39" s="126"/>
      <c r="G39" s="126"/>
      <c r="H39" s="127"/>
    </row>
    <row r="40" spans="1:8" x14ac:dyDescent="0.25">
      <c r="A40" s="125"/>
      <c r="B40" s="126"/>
      <c r="C40" s="126"/>
      <c r="D40" s="126"/>
      <c r="E40" s="126"/>
      <c r="F40" s="126"/>
      <c r="G40" s="126"/>
      <c r="H40" s="127"/>
    </row>
    <row r="41" spans="1:8" x14ac:dyDescent="0.25">
      <c r="A41" s="125"/>
      <c r="B41" s="126"/>
      <c r="C41" s="126"/>
      <c r="D41" s="126"/>
      <c r="E41" s="126"/>
      <c r="F41" s="126"/>
      <c r="G41" s="126"/>
      <c r="H41" s="127"/>
    </row>
    <row r="42" spans="1:8" x14ac:dyDescent="0.25">
      <c r="A42" s="125"/>
      <c r="B42" s="126"/>
      <c r="C42" s="126"/>
      <c r="D42" s="126"/>
      <c r="E42" s="126"/>
      <c r="F42" s="126"/>
      <c r="G42" s="126"/>
      <c r="H42" s="127"/>
    </row>
    <row r="43" spans="1:8" x14ac:dyDescent="0.25">
      <c r="A43" s="125"/>
      <c r="B43" s="126"/>
      <c r="C43" s="126"/>
      <c r="D43" s="126"/>
      <c r="E43" s="126"/>
      <c r="F43" s="126"/>
      <c r="G43" s="126"/>
      <c r="H43" s="127"/>
    </row>
    <row r="44" spans="1:8" x14ac:dyDescent="0.25">
      <c r="A44" s="125"/>
      <c r="B44" s="126"/>
      <c r="C44" s="126"/>
      <c r="D44" s="126"/>
      <c r="E44" s="126"/>
      <c r="F44" s="126"/>
      <c r="G44" s="126"/>
      <c r="H44" s="127"/>
    </row>
    <row r="45" spans="1:8" x14ac:dyDescent="0.25">
      <c r="A45" s="125"/>
      <c r="B45" s="126"/>
      <c r="C45" s="126"/>
      <c r="D45" s="126"/>
      <c r="E45" s="126"/>
      <c r="F45" s="126"/>
      <c r="G45" s="126"/>
      <c r="H45" s="127"/>
    </row>
    <row r="46" spans="1:8" x14ac:dyDescent="0.25">
      <c r="A46" s="125"/>
      <c r="B46" s="126"/>
      <c r="C46" s="126"/>
      <c r="D46" s="126"/>
      <c r="E46" s="126"/>
      <c r="F46" s="126"/>
      <c r="G46" s="126"/>
      <c r="H46" s="127"/>
    </row>
    <row r="47" spans="1:8" x14ac:dyDescent="0.25">
      <c r="A47" s="125"/>
      <c r="B47" s="126"/>
      <c r="C47" s="126"/>
      <c r="D47" s="126"/>
      <c r="E47" s="126"/>
      <c r="F47" s="126"/>
      <c r="G47" s="126"/>
      <c r="H47" s="127"/>
    </row>
    <row r="48" spans="1:8" x14ac:dyDescent="0.25">
      <c r="A48" s="125"/>
      <c r="B48" s="126"/>
      <c r="C48" s="126"/>
      <c r="D48" s="126"/>
      <c r="E48" s="126"/>
      <c r="F48" s="126"/>
      <c r="G48" s="126"/>
      <c r="H48" s="127"/>
    </row>
    <row r="49" spans="1:8" x14ac:dyDescent="0.25">
      <c r="A49" s="125"/>
      <c r="B49" s="126"/>
      <c r="C49" s="126"/>
      <c r="D49" s="126"/>
      <c r="E49" s="126"/>
      <c r="F49" s="126"/>
      <c r="G49" s="126"/>
      <c r="H49" s="127"/>
    </row>
    <row r="50" spans="1:8" x14ac:dyDescent="0.25">
      <c r="A50" s="125"/>
      <c r="B50" s="126"/>
      <c r="C50" s="126"/>
      <c r="D50" s="126"/>
      <c r="E50" s="126"/>
      <c r="F50" s="126"/>
      <c r="G50" s="126"/>
      <c r="H50" s="127"/>
    </row>
    <row r="51" spans="1:8" x14ac:dyDescent="0.25">
      <c r="A51" s="125"/>
      <c r="B51" s="126"/>
      <c r="C51" s="126"/>
      <c r="D51" s="126"/>
      <c r="E51" s="126"/>
      <c r="F51" s="126"/>
      <c r="G51" s="126"/>
      <c r="H51" s="127"/>
    </row>
    <row r="52" spans="1:8" x14ac:dyDescent="0.25">
      <c r="A52" s="125"/>
      <c r="B52" s="126"/>
      <c r="C52" s="126"/>
      <c r="D52" s="126"/>
      <c r="E52" s="126"/>
      <c r="F52" s="126"/>
      <c r="G52" s="126"/>
      <c r="H52" s="127"/>
    </row>
    <row r="53" spans="1:8" x14ac:dyDescent="0.25">
      <c r="A53" s="125"/>
      <c r="B53" s="126"/>
      <c r="C53" s="126"/>
      <c r="D53" s="126"/>
      <c r="E53" s="126"/>
      <c r="F53" s="126"/>
      <c r="G53" s="126"/>
      <c r="H53" s="127"/>
    </row>
    <row r="54" spans="1:8" x14ac:dyDescent="0.25">
      <c r="A54" s="125"/>
      <c r="B54" s="126"/>
      <c r="C54" s="126"/>
      <c r="D54" s="126"/>
      <c r="E54" s="126"/>
      <c r="F54" s="126"/>
      <c r="G54" s="126"/>
      <c r="H54" s="127"/>
    </row>
    <row r="55" spans="1:8" x14ac:dyDescent="0.25">
      <c r="A55" s="125"/>
      <c r="B55" s="126"/>
      <c r="C55" s="126"/>
      <c r="D55" s="126"/>
      <c r="E55" s="126"/>
      <c r="F55" s="126"/>
      <c r="G55" s="126"/>
      <c r="H55" s="127"/>
    </row>
    <row r="56" spans="1:8" x14ac:dyDescent="0.25">
      <c r="A56" s="125"/>
      <c r="B56" s="126"/>
      <c r="C56" s="126"/>
      <c r="D56" s="126"/>
      <c r="E56" s="126"/>
      <c r="F56" s="126"/>
      <c r="G56" s="126"/>
      <c r="H56" s="127"/>
    </row>
    <row r="57" spans="1:8" x14ac:dyDescent="0.25">
      <c r="A57" s="125"/>
      <c r="B57" s="126"/>
      <c r="C57" s="126"/>
      <c r="D57" s="126"/>
      <c r="E57" s="126"/>
      <c r="F57" s="126"/>
      <c r="G57" s="126"/>
      <c r="H57" s="127"/>
    </row>
    <row r="58" spans="1:8" x14ac:dyDescent="0.25">
      <c r="A58" s="125"/>
      <c r="B58" s="126"/>
      <c r="C58" s="126"/>
      <c r="D58" s="126"/>
      <c r="E58" s="126"/>
      <c r="F58" s="126"/>
      <c r="G58" s="126"/>
      <c r="H58" s="127"/>
    </row>
    <row r="59" spans="1:8" x14ac:dyDescent="0.25">
      <c r="A59" s="125"/>
      <c r="B59" s="126"/>
      <c r="C59" s="126"/>
      <c r="D59" s="126"/>
      <c r="E59" s="126"/>
      <c r="F59" s="126"/>
      <c r="G59" s="126"/>
      <c r="H59" s="127"/>
    </row>
    <row r="60" spans="1:8" x14ac:dyDescent="0.25">
      <c r="A60" s="125"/>
      <c r="B60" s="126"/>
      <c r="C60" s="126"/>
      <c r="D60" s="126"/>
      <c r="E60" s="126"/>
      <c r="F60" s="126"/>
      <c r="G60" s="126"/>
      <c r="H60" s="127"/>
    </row>
    <row r="61" spans="1:8" x14ac:dyDescent="0.25">
      <c r="A61" s="125"/>
      <c r="B61" s="126"/>
      <c r="C61" s="126"/>
      <c r="D61" s="126"/>
      <c r="E61" s="126"/>
      <c r="F61" s="126"/>
      <c r="G61" s="126"/>
      <c r="H61" s="127"/>
    </row>
    <row r="62" spans="1:8" x14ac:dyDescent="0.25">
      <c r="A62" s="125"/>
      <c r="B62" s="126"/>
      <c r="C62" s="126"/>
      <c r="D62" s="126"/>
      <c r="E62" s="126"/>
      <c r="F62" s="126"/>
      <c r="G62" s="126"/>
      <c r="H62" s="127"/>
    </row>
    <row r="63" spans="1:8" x14ac:dyDescent="0.25">
      <c r="A63" s="125"/>
      <c r="B63" s="126"/>
      <c r="C63" s="126"/>
      <c r="D63" s="126"/>
      <c r="E63" s="126"/>
      <c r="F63" s="126"/>
      <c r="G63" s="126"/>
      <c r="H63" s="127"/>
    </row>
    <row r="64" spans="1:8" x14ac:dyDescent="0.25">
      <c r="A64" s="125"/>
      <c r="B64" s="126"/>
      <c r="C64" s="126"/>
      <c r="D64" s="126"/>
      <c r="E64" s="126"/>
      <c r="F64" s="126"/>
      <c r="G64" s="126"/>
      <c r="H64" s="127"/>
    </row>
    <row r="65" spans="1:8" x14ac:dyDescent="0.25">
      <c r="A65" s="125"/>
      <c r="B65" s="126"/>
      <c r="C65" s="126"/>
      <c r="D65" s="126"/>
      <c r="E65" s="126"/>
      <c r="F65" s="126"/>
      <c r="G65" s="126"/>
      <c r="H65" s="127"/>
    </row>
    <row r="66" spans="1:8" x14ac:dyDescent="0.25">
      <c r="A66" s="125"/>
      <c r="B66" s="126"/>
      <c r="C66" s="126"/>
      <c r="D66" s="126"/>
      <c r="E66" s="126"/>
      <c r="F66" s="126"/>
      <c r="G66" s="126"/>
      <c r="H66" s="127"/>
    </row>
    <row r="67" spans="1:8" x14ac:dyDescent="0.25">
      <c r="A67" s="125"/>
      <c r="B67" s="126"/>
      <c r="C67" s="126"/>
      <c r="D67" s="126"/>
      <c r="E67" s="126"/>
      <c r="F67" s="126"/>
      <c r="G67" s="126"/>
      <c r="H67" s="127"/>
    </row>
    <row r="68" spans="1:8" x14ac:dyDescent="0.25">
      <c r="A68" s="125"/>
      <c r="B68" s="126"/>
      <c r="C68" s="126"/>
      <c r="D68" s="126"/>
      <c r="E68" s="126"/>
      <c r="F68" s="126"/>
      <c r="G68" s="126"/>
      <c r="H68" s="127"/>
    </row>
    <row r="69" spans="1:8" x14ac:dyDescent="0.25">
      <c r="A69" s="125"/>
      <c r="B69" s="126"/>
      <c r="C69" s="126"/>
      <c r="D69" s="126"/>
      <c r="E69" s="126"/>
      <c r="F69" s="126"/>
      <c r="G69" s="126"/>
      <c r="H69" s="127"/>
    </row>
    <row r="70" spans="1:8" x14ac:dyDescent="0.25">
      <c r="A70" s="125"/>
      <c r="B70" s="126"/>
      <c r="C70" s="126"/>
      <c r="D70" s="126"/>
      <c r="E70" s="126"/>
      <c r="F70" s="126"/>
      <c r="G70" s="126"/>
      <c r="H70" s="127"/>
    </row>
    <row r="71" spans="1:8" x14ac:dyDescent="0.25">
      <c r="A71" s="125"/>
      <c r="B71" s="126"/>
      <c r="C71" s="126"/>
      <c r="D71" s="126"/>
      <c r="E71" s="126"/>
      <c r="F71" s="126"/>
      <c r="G71" s="126"/>
      <c r="H71" s="127"/>
    </row>
    <row r="72" spans="1:8" x14ac:dyDescent="0.25">
      <c r="A72" s="125"/>
      <c r="B72" s="126"/>
      <c r="C72" s="126"/>
      <c r="D72" s="126"/>
      <c r="E72" s="126"/>
      <c r="F72" s="126"/>
      <c r="G72" s="126"/>
      <c r="H72" s="127"/>
    </row>
    <row r="73" spans="1:8" x14ac:dyDescent="0.25">
      <c r="A73" s="125"/>
      <c r="B73" s="126"/>
      <c r="C73" s="126"/>
      <c r="D73" s="126"/>
      <c r="E73" s="126"/>
      <c r="F73" s="126"/>
      <c r="G73" s="126"/>
      <c r="H73" s="127"/>
    </row>
    <row r="74" spans="1:8" x14ac:dyDescent="0.25">
      <c r="A74" s="125"/>
      <c r="B74" s="126"/>
      <c r="C74" s="126"/>
      <c r="D74" s="126"/>
      <c r="E74" s="126"/>
      <c r="F74" s="126"/>
      <c r="G74" s="126"/>
      <c r="H74" s="127"/>
    </row>
    <row r="75" spans="1:8" x14ac:dyDescent="0.25">
      <c r="A75" s="125"/>
      <c r="B75" s="126"/>
      <c r="C75" s="126"/>
      <c r="D75" s="126"/>
      <c r="E75" s="126"/>
      <c r="F75" s="126"/>
      <c r="G75" s="126"/>
      <c r="H75" s="127"/>
    </row>
    <row r="76" spans="1:8" x14ac:dyDescent="0.25">
      <c r="A76" s="125"/>
      <c r="B76" s="126"/>
      <c r="C76" s="126"/>
      <c r="D76" s="126"/>
      <c r="E76" s="126"/>
      <c r="F76" s="126"/>
      <c r="G76" s="126"/>
      <c r="H76" s="127"/>
    </row>
    <row r="77" spans="1:8" x14ac:dyDescent="0.25">
      <c r="A77" s="125"/>
      <c r="B77" s="126"/>
      <c r="C77" s="126"/>
      <c r="D77" s="126"/>
      <c r="E77" s="126"/>
      <c r="F77" s="126"/>
      <c r="G77" s="126"/>
      <c r="H77" s="127"/>
    </row>
    <row r="78" spans="1:8" x14ac:dyDescent="0.25">
      <c r="A78" s="125"/>
      <c r="B78" s="126"/>
      <c r="C78" s="126"/>
      <c r="D78" s="126"/>
      <c r="E78" s="126"/>
      <c r="F78" s="126"/>
      <c r="G78" s="126"/>
      <c r="H78" s="127"/>
    </row>
    <row r="79" spans="1:8" x14ac:dyDescent="0.25">
      <c r="A79" s="125"/>
      <c r="B79" s="126"/>
      <c r="C79" s="126"/>
      <c r="D79" s="126"/>
      <c r="E79" s="126"/>
      <c r="F79" s="126"/>
      <c r="G79" s="126"/>
      <c r="H79" s="127"/>
    </row>
    <row r="80" spans="1:8" x14ac:dyDescent="0.25">
      <c r="A80" s="125"/>
      <c r="B80" s="126"/>
      <c r="C80" s="126"/>
      <c r="D80" s="126"/>
      <c r="E80" s="126"/>
      <c r="F80" s="126"/>
      <c r="G80" s="126"/>
      <c r="H80" s="127"/>
    </row>
    <row r="81" spans="1:8" x14ac:dyDescent="0.25">
      <c r="A81" s="125"/>
      <c r="B81" s="126"/>
      <c r="C81" s="126"/>
      <c r="D81" s="126"/>
      <c r="E81" s="126"/>
      <c r="F81" s="126"/>
      <c r="G81" s="126"/>
      <c r="H81" s="127"/>
    </row>
    <row r="82" spans="1:8" x14ac:dyDescent="0.25">
      <c r="A82" s="125"/>
      <c r="B82" s="126"/>
      <c r="C82" s="126"/>
      <c r="D82" s="126"/>
      <c r="E82" s="126"/>
      <c r="F82" s="126"/>
      <c r="G82" s="126"/>
      <c r="H82" s="127"/>
    </row>
    <row r="83" spans="1:8" x14ac:dyDescent="0.25">
      <c r="A83" s="125"/>
      <c r="B83" s="126"/>
      <c r="C83" s="126"/>
      <c r="D83" s="126"/>
      <c r="E83" s="126"/>
      <c r="F83" s="126"/>
      <c r="G83" s="126"/>
      <c r="H83" s="127"/>
    </row>
    <row r="84" spans="1:8" x14ac:dyDescent="0.25">
      <c r="A84" s="125"/>
      <c r="B84" s="126"/>
      <c r="C84" s="126"/>
      <c r="D84" s="126"/>
      <c r="E84" s="126"/>
      <c r="F84" s="126"/>
      <c r="G84" s="126"/>
      <c r="H84" s="127"/>
    </row>
    <row r="85" spans="1:8" x14ac:dyDescent="0.25">
      <c r="A85" s="125"/>
      <c r="B85" s="126"/>
      <c r="C85" s="126"/>
      <c r="D85" s="126"/>
      <c r="E85" s="126"/>
      <c r="F85" s="126"/>
      <c r="G85" s="126"/>
      <c r="H85" s="127"/>
    </row>
    <row r="86" spans="1:8" x14ac:dyDescent="0.25">
      <c r="A86" s="125"/>
      <c r="B86" s="126"/>
      <c r="C86" s="126"/>
      <c r="D86" s="126"/>
      <c r="E86" s="126"/>
      <c r="F86" s="126"/>
      <c r="G86" s="126"/>
      <c r="H86" s="127"/>
    </row>
    <row r="87" spans="1:8" x14ac:dyDescent="0.25">
      <c r="A87" s="125"/>
      <c r="B87" s="126"/>
      <c r="C87" s="126"/>
      <c r="D87" s="126"/>
      <c r="E87" s="126"/>
      <c r="F87" s="126"/>
      <c r="G87" s="126"/>
      <c r="H87" s="127"/>
    </row>
    <row r="88" spans="1:8" x14ac:dyDescent="0.25">
      <c r="A88" s="125"/>
      <c r="B88" s="126"/>
      <c r="C88" s="126"/>
      <c r="D88" s="126"/>
      <c r="E88" s="126"/>
      <c r="F88" s="126"/>
      <c r="G88" s="126"/>
      <c r="H88" s="127"/>
    </row>
    <row r="89" spans="1:8" x14ac:dyDescent="0.25">
      <c r="A89" s="125"/>
      <c r="B89" s="126"/>
      <c r="C89" s="126"/>
      <c r="D89" s="126"/>
      <c r="E89" s="126"/>
      <c r="F89" s="126"/>
      <c r="G89" s="126"/>
      <c r="H89" s="127"/>
    </row>
    <row r="90" spans="1:8" x14ac:dyDescent="0.25">
      <c r="A90" s="125"/>
      <c r="B90" s="126"/>
      <c r="C90" s="126"/>
      <c r="D90" s="126"/>
      <c r="E90" s="126"/>
      <c r="F90" s="126"/>
      <c r="G90" s="126"/>
      <c r="H90" s="127"/>
    </row>
    <row r="91" spans="1:8" x14ac:dyDescent="0.25">
      <c r="A91" s="125"/>
      <c r="B91" s="126"/>
      <c r="C91" s="126"/>
      <c r="D91" s="126"/>
      <c r="E91" s="126"/>
      <c r="F91" s="126"/>
      <c r="G91" s="126"/>
      <c r="H91" s="127"/>
    </row>
    <row r="92" spans="1:8" x14ac:dyDescent="0.25">
      <c r="A92" s="125"/>
      <c r="B92" s="126"/>
      <c r="C92" s="126"/>
      <c r="D92" s="126"/>
      <c r="E92" s="126"/>
      <c r="F92" s="126"/>
      <c r="G92" s="126"/>
      <c r="H92" s="127"/>
    </row>
    <row r="93" spans="1:8" x14ac:dyDescent="0.25">
      <c r="A93" s="125"/>
      <c r="B93" s="126"/>
      <c r="C93" s="126"/>
      <c r="D93" s="126"/>
      <c r="E93" s="126"/>
      <c r="F93" s="126"/>
      <c r="G93" s="126"/>
      <c r="H93" s="127"/>
    </row>
    <row r="94" spans="1:8" x14ac:dyDescent="0.25">
      <c r="A94" s="125"/>
      <c r="B94" s="126"/>
      <c r="C94" s="126"/>
      <c r="D94" s="126"/>
      <c r="E94" s="126"/>
      <c r="F94" s="126"/>
      <c r="G94" s="126"/>
      <c r="H94" s="127"/>
    </row>
    <row r="95" spans="1:8" x14ac:dyDescent="0.25">
      <c r="A95" s="125"/>
      <c r="B95" s="126"/>
      <c r="C95" s="126"/>
      <c r="D95" s="126"/>
      <c r="E95" s="126"/>
      <c r="F95" s="126"/>
      <c r="G95" s="126"/>
      <c r="H95" s="127"/>
    </row>
    <row r="96" spans="1:8" x14ac:dyDescent="0.25">
      <c r="A96" s="125"/>
      <c r="B96" s="126"/>
      <c r="C96" s="126"/>
      <c r="D96" s="126"/>
      <c r="E96" s="126"/>
      <c r="F96" s="126"/>
      <c r="G96" s="126"/>
      <c r="H96" s="127"/>
    </row>
    <row r="97" spans="1:8" x14ac:dyDescent="0.25">
      <c r="A97" s="125"/>
      <c r="B97" s="126"/>
      <c r="C97" s="126"/>
      <c r="D97" s="126"/>
      <c r="E97" s="126"/>
      <c r="F97" s="126"/>
      <c r="G97" s="126"/>
      <c r="H97" s="127"/>
    </row>
    <row r="98" spans="1:8" x14ac:dyDescent="0.25">
      <c r="A98" s="125"/>
      <c r="B98" s="126"/>
      <c r="C98" s="126"/>
      <c r="D98" s="126"/>
      <c r="E98" s="126"/>
      <c r="F98" s="126"/>
      <c r="G98" s="126"/>
      <c r="H98" s="127"/>
    </row>
    <row r="99" spans="1:8" x14ac:dyDescent="0.25">
      <c r="A99" s="125"/>
      <c r="B99" s="126"/>
      <c r="C99" s="126"/>
      <c r="D99" s="126"/>
      <c r="E99" s="126"/>
      <c r="F99" s="126"/>
      <c r="G99" s="126"/>
      <c r="H99" s="127"/>
    </row>
    <row r="100" spans="1:8" x14ac:dyDescent="0.25">
      <c r="A100" s="125"/>
      <c r="B100" s="126"/>
      <c r="C100" s="126"/>
      <c r="D100" s="126"/>
      <c r="E100" s="126"/>
      <c r="F100" s="126"/>
      <c r="G100" s="126"/>
      <c r="H100" s="127"/>
    </row>
    <row r="101" spans="1:8" x14ac:dyDescent="0.25">
      <c r="A101" s="125"/>
      <c r="B101" s="126"/>
      <c r="C101" s="126"/>
      <c r="D101" s="126"/>
      <c r="E101" s="126"/>
      <c r="F101" s="126"/>
      <c r="G101" s="126"/>
      <c r="H101" s="127"/>
    </row>
    <row r="102" spans="1:8" x14ac:dyDescent="0.25">
      <c r="A102" s="125"/>
      <c r="B102" s="126"/>
      <c r="C102" s="126"/>
      <c r="D102" s="126"/>
      <c r="E102" s="126"/>
      <c r="F102" s="126"/>
      <c r="G102" s="126"/>
      <c r="H102" s="127"/>
    </row>
    <row r="103" spans="1:8" x14ac:dyDescent="0.25">
      <c r="A103" s="125"/>
      <c r="B103" s="126"/>
      <c r="C103" s="126"/>
      <c r="D103" s="126"/>
      <c r="E103" s="126"/>
      <c r="F103" s="126"/>
      <c r="G103" s="126"/>
      <c r="H103" s="127"/>
    </row>
    <row r="104" spans="1:8" x14ac:dyDescent="0.25">
      <c r="A104" s="125"/>
      <c r="B104" s="126"/>
      <c r="C104" s="126"/>
      <c r="D104" s="126"/>
      <c r="E104" s="126"/>
      <c r="F104" s="126"/>
      <c r="G104" s="126"/>
      <c r="H104" s="127"/>
    </row>
    <row r="105" spans="1:8" x14ac:dyDescent="0.25">
      <c r="A105" s="125"/>
      <c r="B105" s="126"/>
      <c r="C105" s="126"/>
      <c r="D105" s="126"/>
      <c r="E105" s="126"/>
      <c r="F105" s="126"/>
      <c r="G105" s="126"/>
      <c r="H105" s="127"/>
    </row>
    <row r="106" spans="1:8" x14ac:dyDescent="0.25">
      <c r="A106" s="125"/>
      <c r="B106" s="126"/>
      <c r="C106" s="126"/>
      <c r="D106" s="126"/>
      <c r="E106" s="126"/>
      <c r="F106" s="126"/>
      <c r="G106" s="126"/>
      <c r="H106" s="127"/>
    </row>
    <row r="107" spans="1:8" x14ac:dyDescent="0.25">
      <c r="A107" s="125"/>
      <c r="B107" s="126"/>
      <c r="C107" s="126"/>
      <c r="D107" s="126"/>
      <c r="E107" s="126"/>
      <c r="F107" s="126"/>
      <c r="G107" s="126"/>
      <c r="H107" s="127"/>
    </row>
    <row r="108" spans="1:8" x14ac:dyDescent="0.25">
      <c r="A108" s="125"/>
      <c r="B108" s="126"/>
      <c r="C108" s="126"/>
      <c r="D108" s="126"/>
      <c r="E108" s="126"/>
      <c r="F108" s="126"/>
      <c r="G108" s="126"/>
      <c r="H108" s="127"/>
    </row>
    <row r="109" spans="1:8" x14ac:dyDescent="0.25">
      <c r="A109" s="125"/>
      <c r="B109" s="126"/>
      <c r="C109" s="126"/>
      <c r="D109" s="126"/>
      <c r="E109" s="126"/>
      <c r="F109" s="126"/>
      <c r="G109" s="126"/>
      <c r="H109" s="127"/>
    </row>
    <row r="110" spans="1:8" x14ac:dyDescent="0.25">
      <c r="A110" s="125"/>
      <c r="B110" s="126"/>
      <c r="C110" s="126"/>
      <c r="D110" s="126"/>
      <c r="E110" s="126"/>
      <c r="F110" s="126"/>
      <c r="G110" s="126"/>
      <c r="H110" s="127"/>
    </row>
    <row r="111" spans="1:8" x14ac:dyDescent="0.25">
      <c r="A111" s="125"/>
      <c r="B111" s="126"/>
      <c r="C111" s="126"/>
      <c r="D111" s="126"/>
      <c r="E111" s="126"/>
      <c r="F111" s="126"/>
      <c r="G111" s="126"/>
      <c r="H111" s="127"/>
    </row>
    <row r="112" spans="1:8" x14ac:dyDescent="0.25">
      <c r="A112" s="125"/>
      <c r="B112" s="126"/>
      <c r="C112" s="126"/>
      <c r="D112" s="126"/>
      <c r="E112" s="126"/>
      <c r="F112" s="126"/>
      <c r="G112" s="126"/>
      <c r="H112" s="127"/>
    </row>
    <row r="113" spans="1:8" x14ac:dyDescent="0.25">
      <c r="A113" s="125"/>
      <c r="B113" s="126"/>
      <c r="C113" s="126"/>
      <c r="D113" s="126"/>
      <c r="E113" s="126"/>
      <c r="F113" s="126"/>
      <c r="G113" s="126"/>
      <c r="H113" s="127"/>
    </row>
    <row r="114" spans="1:8" x14ac:dyDescent="0.25">
      <c r="A114" s="125"/>
      <c r="B114" s="126"/>
      <c r="C114" s="126"/>
      <c r="D114" s="126"/>
      <c r="E114" s="126"/>
      <c r="F114" s="126"/>
      <c r="G114" s="126"/>
      <c r="H114" s="127"/>
    </row>
    <row r="115" spans="1:8" x14ac:dyDescent="0.25">
      <c r="A115" s="125"/>
      <c r="B115" s="126"/>
      <c r="C115" s="126"/>
      <c r="D115" s="126"/>
      <c r="E115" s="126"/>
      <c r="F115" s="126"/>
      <c r="G115" s="126"/>
      <c r="H115" s="127"/>
    </row>
    <row r="116" spans="1:8" x14ac:dyDescent="0.25">
      <c r="A116" s="125"/>
      <c r="B116" s="126"/>
      <c r="C116" s="126"/>
      <c r="D116" s="126"/>
      <c r="E116" s="126"/>
      <c r="F116" s="126"/>
      <c r="G116" s="126"/>
      <c r="H116" s="127"/>
    </row>
    <row r="117" spans="1:8" x14ac:dyDescent="0.25">
      <c r="A117" s="125"/>
      <c r="B117" s="126"/>
      <c r="C117" s="126"/>
      <c r="D117" s="126"/>
      <c r="E117" s="126"/>
      <c r="F117" s="126"/>
      <c r="G117" s="126"/>
      <c r="H117" s="127"/>
    </row>
    <row r="118" spans="1:8" x14ac:dyDescent="0.25">
      <c r="A118" s="125"/>
      <c r="B118" s="126"/>
      <c r="C118" s="126"/>
      <c r="D118" s="126"/>
      <c r="E118" s="126"/>
      <c r="F118" s="126"/>
      <c r="G118" s="126"/>
      <c r="H118" s="127"/>
    </row>
    <row r="119" spans="1:8" x14ac:dyDescent="0.25">
      <c r="A119" s="125"/>
      <c r="B119" s="126"/>
      <c r="C119" s="126"/>
      <c r="D119" s="126"/>
      <c r="E119" s="126"/>
      <c r="F119" s="126"/>
      <c r="G119" s="126"/>
      <c r="H119" s="127"/>
    </row>
    <row r="120" spans="1:8" x14ac:dyDescent="0.25">
      <c r="A120" s="125"/>
      <c r="B120" s="126"/>
      <c r="C120" s="126"/>
      <c r="D120" s="126"/>
      <c r="E120" s="126"/>
      <c r="F120" s="126"/>
      <c r="G120" s="126"/>
      <c r="H120" s="127"/>
    </row>
    <row r="121" spans="1:8" x14ac:dyDescent="0.25">
      <c r="A121" s="125"/>
      <c r="B121" s="126"/>
      <c r="C121" s="126"/>
      <c r="D121" s="126"/>
      <c r="E121" s="126"/>
      <c r="F121" s="126"/>
      <c r="G121" s="126"/>
      <c r="H121" s="127"/>
    </row>
    <row r="122" spans="1:8" x14ac:dyDescent="0.25">
      <c r="A122" s="125"/>
      <c r="B122" s="126"/>
      <c r="C122" s="126"/>
      <c r="D122" s="126"/>
      <c r="E122" s="126"/>
      <c r="F122" s="126"/>
      <c r="G122" s="126"/>
      <c r="H122" s="127"/>
    </row>
    <row r="123" spans="1:8" x14ac:dyDescent="0.25">
      <c r="A123" s="125"/>
      <c r="B123" s="126"/>
      <c r="C123" s="126"/>
      <c r="D123" s="126"/>
      <c r="E123" s="126"/>
      <c r="F123" s="126"/>
      <c r="G123" s="126"/>
      <c r="H123" s="127"/>
    </row>
    <row r="124" spans="1:8" x14ac:dyDescent="0.25">
      <c r="A124" s="125"/>
      <c r="B124" s="126"/>
      <c r="C124" s="126"/>
      <c r="D124" s="126"/>
      <c r="E124" s="126"/>
      <c r="F124" s="126"/>
      <c r="G124" s="126"/>
      <c r="H124" s="127"/>
    </row>
    <row r="125" spans="1:8" x14ac:dyDescent="0.25">
      <c r="A125" s="125"/>
      <c r="B125" s="126"/>
      <c r="C125" s="126"/>
      <c r="D125" s="126"/>
      <c r="E125" s="126"/>
      <c r="F125" s="126"/>
      <c r="G125" s="126"/>
      <c r="H125" s="127"/>
    </row>
    <row r="126" spans="1:8" x14ac:dyDescent="0.25">
      <c r="A126" s="125"/>
      <c r="B126" s="126"/>
      <c r="C126" s="126"/>
      <c r="D126" s="126"/>
      <c r="E126" s="126"/>
      <c r="F126" s="126"/>
      <c r="G126" s="126"/>
      <c r="H126" s="127"/>
    </row>
    <row r="127" spans="1:8" x14ac:dyDescent="0.25">
      <c r="A127" s="125"/>
      <c r="B127" s="126"/>
      <c r="C127" s="126"/>
      <c r="D127" s="126"/>
      <c r="E127" s="126"/>
      <c r="F127" s="126"/>
      <c r="G127" s="126"/>
      <c r="H127" s="127"/>
    </row>
    <row r="128" spans="1:8" x14ac:dyDescent="0.25">
      <c r="A128" s="125"/>
      <c r="B128" s="126"/>
      <c r="C128" s="126"/>
      <c r="D128" s="126"/>
      <c r="E128" s="126"/>
      <c r="F128" s="126"/>
      <c r="G128" s="126"/>
      <c r="H128" s="127"/>
    </row>
    <row r="129" spans="1:8" x14ac:dyDescent="0.25">
      <c r="A129" s="125"/>
      <c r="B129" s="126"/>
      <c r="C129" s="126"/>
      <c r="D129" s="126"/>
      <c r="E129" s="126"/>
      <c r="F129" s="126"/>
      <c r="G129" s="126"/>
      <c r="H129" s="127"/>
    </row>
    <row r="130" spans="1:8" x14ac:dyDescent="0.25">
      <c r="A130" s="125"/>
      <c r="B130" s="126"/>
      <c r="C130" s="126"/>
      <c r="D130" s="126"/>
      <c r="E130" s="126"/>
      <c r="F130" s="126"/>
      <c r="G130" s="126"/>
      <c r="H130" s="127"/>
    </row>
    <row r="131" spans="1:8" x14ac:dyDescent="0.25">
      <c r="A131" s="125"/>
      <c r="B131" s="126"/>
      <c r="C131" s="126"/>
      <c r="D131" s="126"/>
      <c r="E131" s="126"/>
      <c r="F131" s="126"/>
      <c r="G131" s="126"/>
      <c r="H131" s="127"/>
    </row>
    <row r="132" spans="1:8" x14ac:dyDescent="0.25">
      <c r="A132" s="125"/>
      <c r="B132" s="126"/>
      <c r="C132" s="126"/>
      <c r="D132" s="126"/>
      <c r="E132" s="126"/>
      <c r="F132" s="126"/>
      <c r="G132" s="126"/>
      <c r="H132" s="127"/>
    </row>
    <row r="133" spans="1:8" x14ac:dyDescent="0.25">
      <c r="A133" s="125"/>
      <c r="B133" s="126"/>
      <c r="C133" s="126"/>
      <c r="D133" s="126"/>
      <c r="E133" s="126"/>
      <c r="F133" s="126"/>
      <c r="G133" s="126"/>
      <c r="H133" s="127"/>
    </row>
    <row r="134" spans="1:8" x14ac:dyDescent="0.25">
      <c r="A134" s="125"/>
      <c r="B134" s="126"/>
      <c r="C134" s="126"/>
      <c r="D134" s="126"/>
      <c r="E134" s="126"/>
      <c r="F134" s="126"/>
      <c r="G134" s="126"/>
      <c r="H134" s="127"/>
    </row>
    <row r="135" spans="1:8" x14ac:dyDescent="0.25">
      <c r="A135" s="125"/>
      <c r="B135" s="126"/>
      <c r="C135" s="126"/>
      <c r="D135" s="126"/>
      <c r="E135" s="126"/>
      <c r="F135" s="126"/>
      <c r="G135" s="126"/>
      <c r="H135" s="127"/>
    </row>
    <row r="136" spans="1:8" x14ac:dyDescent="0.25">
      <c r="A136" s="125"/>
      <c r="B136" s="126"/>
      <c r="C136" s="126"/>
      <c r="D136" s="126"/>
      <c r="E136" s="126"/>
      <c r="F136" s="126"/>
      <c r="G136" s="126"/>
      <c r="H136" s="127"/>
    </row>
    <row r="137" spans="1:8" x14ac:dyDescent="0.25">
      <c r="A137" s="125"/>
      <c r="B137" s="126"/>
      <c r="C137" s="126"/>
      <c r="D137" s="126"/>
      <c r="E137" s="126"/>
      <c r="F137" s="126"/>
      <c r="G137" s="126"/>
      <c r="H137" s="127"/>
    </row>
    <row r="138" spans="1:8" x14ac:dyDescent="0.25">
      <c r="A138" s="125"/>
      <c r="B138" s="126"/>
      <c r="C138" s="126"/>
      <c r="D138" s="126"/>
      <c r="E138" s="126"/>
      <c r="F138" s="126"/>
      <c r="G138" s="126"/>
      <c r="H138" s="127"/>
    </row>
    <row r="139" spans="1:8" x14ac:dyDescent="0.25">
      <c r="A139" s="125"/>
      <c r="B139" s="126"/>
      <c r="C139" s="126"/>
      <c r="D139" s="126"/>
      <c r="E139" s="126"/>
      <c r="F139" s="126"/>
      <c r="G139" s="126"/>
      <c r="H139" s="127"/>
    </row>
    <row r="140" spans="1:8" x14ac:dyDescent="0.25">
      <c r="A140" s="125"/>
      <c r="B140" s="126"/>
      <c r="C140" s="126"/>
      <c r="D140" s="126"/>
      <c r="E140" s="126"/>
      <c r="F140" s="126"/>
      <c r="G140" s="126"/>
      <c r="H140" s="127"/>
    </row>
    <row r="141" spans="1:8" x14ac:dyDescent="0.25">
      <c r="A141" s="125"/>
      <c r="B141" s="126"/>
      <c r="C141" s="126"/>
      <c r="D141" s="126"/>
      <c r="E141" s="126"/>
      <c r="F141" s="126"/>
      <c r="G141" s="126"/>
      <c r="H141" s="127"/>
    </row>
    <row r="142" spans="1:8" x14ac:dyDescent="0.25">
      <c r="A142" s="125"/>
      <c r="B142" s="126"/>
      <c r="C142" s="126"/>
      <c r="D142" s="126"/>
      <c r="E142" s="126"/>
      <c r="F142" s="126"/>
      <c r="G142" s="126"/>
      <c r="H142" s="127"/>
    </row>
    <row r="143" spans="1:8" x14ac:dyDescent="0.25">
      <c r="A143" s="125"/>
      <c r="B143" s="126"/>
      <c r="C143" s="126"/>
      <c r="D143" s="126"/>
      <c r="E143" s="126"/>
      <c r="F143" s="126"/>
      <c r="G143" s="126"/>
      <c r="H143" s="127"/>
    </row>
    <row r="144" spans="1:8" x14ac:dyDescent="0.25">
      <c r="A144" s="125"/>
      <c r="B144" s="126"/>
      <c r="C144" s="126"/>
      <c r="D144" s="126"/>
      <c r="E144" s="126"/>
      <c r="F144" s="126"/>
      <c r="G144" s="126"/>
      <c r="H144" s="127"/>
    </row>
    <row r="145" spans="1:8" x14ac:dyDescent="0.25">
      <c r="A145" s="125"/>
      <c r="B145" s="126"/>
      <c r="C145" s="126"/>
      <c r="D145" s="126"/>
      <c r="E145" s="126"/>
      <c r="F145" s="126"/>
      <c r="G145" s="126"/>
      <c r="H145" s="127"/>
    </row>
    <row r="146" spans="1:8" x14ac:dyDescent="0.25">
      <c r="A146" s="125"/>
      <c r="B146" s="126"/>
      <c r="C146" s="126"/>
      <c r="D146" s="126"/>
      <c r="E146" s="126"/>
      <c r="F146" s="126"/>
      <c r="G146" s="126"/>
      <c r="H146" s="127"/>
    </row>
    <row r="147" spans="1:8" x14ac:dyDescent="0.25">
      <c r="A147" s="125"/>
      <c r="B147" s="126"/>
      <c r="C147" s="126"/>
      <c r="D147" s="126"/>
      <c r="E147" s="126"/>
      <c r="F147" s="126"/>
      <c r="G147" s="126"/>
      <c r="H147" s="127"/>
    </row>
    <row r="148" spans="1:8" x14ac:dyDescent="0.25">
      <c r="A148" s="125"/>
      <c r="B148" s="126"/>
      <c r="C148" s="126"/>
      <c r="D148" s="126"/>
      <c r="E148" s="126"/>
      <c r="F148" s="126"/>
      <c r="G148" s="126"/>
      <c r="H148" s="127"/>
    </row>
    <row r="149" spans="1:8" x14ac:dyDescent="0.25">
      <c r="A149" s="125"/>
      <c r="B149" s="126"/>
      <c r="C149" s="126"/>
      <c r="D149" s="126"/>
      <c r="E149" s="126"/>
      <c r="F149" s="126"/>
      <c r="G149" s="126"/>
      <c r="H149" s="127"/>
    </row>
    <row r="150" spans="1:8" x14ac:dyDescent="0.25">
      <c r="A150" s="125"/>
      <c r="B150" s="126"/>
      <c r="C150" s="126"/>
      <c r="D150" s="126"/>
      <c r="E150" s="126"/>
      <c r="F150" s="126"/>
      <c r="G150" s="126"/>
      <c r="H150" s="127"/>
    </row>
    <row r="151" spans="1:8" x14ac:dyDescent="0.25">
      <c r="A151" s="125"/>
      <c r="B151" s="126"/>
      <c r="C151" s="126"/>
      <c r="D151" s="126"/>
      <c r="E151" s="126"/>
      <c r="F151" s="126"/>
      <c r="G151" s="126"/>
      <c r="H151" s="127"/>
    </row>
    <row r="152" spans="1:8" x14ac:dyDescent="0.25">
      <c r="A152" s="125"/>
      <c r="B152" s="126"/>
      <c r="C152" s="126"/>
      <c r="D152" s="126"/>
      <c r="E152" s="126"/>
      <c r="F152" s="126"/>
      <c r="G152" s="126"/>
      <c r="H152" s="127"/>
    </row>
    <row r="153" spans="1:8" x14ac:dyDescent="0.25">
      <c r="A153" s="125"/>
      <c r="B153" s="126"/>
      <c r="C153" s="126"/>
      <c r="D153" s="126"/>
      <c r="E153" s="126"/>
      <c r="F153" s="126"/>
      <c r="G153" s="126"/>
      <c r="H153" s="127"/>
    </row>
    <row r="154" spans="1:8" x14ac:dyDescent="0.25">
      <c r="A154" s="125"/>
      <c r="B154" s="126"/>
      <c r="C154" s="126"/>
      <c r="D154" s="126"/>
      <c r="E154" s="126"/>
      <c r="F154" s="126"/>
      <c r="G154" s="126"/>
      <c r="H154" s="127"/>
    </row>
    <row r="155" spans="1:8" x14ac:dyDescent="0.25">
      <c r="A155" s="125"/>
      <c r="B155" s="126"/>
      <c r="C155" s="126"/>
      <c r="D155" s="126"/>
      <c r="E155" s="126"/>
      <c r="F155" s="126"/>
      <c r="G155" s="126"/>
      <c r="H155" s="127"/>
    </row>
    <row r="156" spans="1:8" x14ac:dyDescent="0.25">
      <c r="A156" s="125"/>
      <c r="B156" s="126"/>
      <c r="C156" s="126"/>
      <c r="D156" s="126"/>
      <c r="E156" s="126"/>
      <c r="F156" s="126"/>
      <c r="G156" s="126"/>
      <c r="H156" s="127"/>
    </row>
    <row r="157" spans="1:8" x14ac:dyDescent="0.25">
      <c r="A157" s="125"/>
      <c r="B157" s="126"/>
      <c r="C157" s="126"/>
      <c r="D157" s="126"/>
      <c r="E157" s="126"/>
      <c r="F157" s="126"/>
      <c r="G157" s="126"/>
      <c r="H157" s="127"/>
    </row>
    <row r="158" spans="1:8" x14ac:dyDescent="0.25">
      <c r="A158" s="125"/>
      <c r="B158" s="126"/>
      <c r="C158" s="126"/>
      <c r="D158" s="126"/>
      <c r="E158" s="126"/>
      <c r="F158" s="126"/>
      <c r="G158" s="126"/>
      <c r="H158" s="127"/>
    </row>
    <row r="159" spans="1:8" x14ac:dyDescent="0.25">
      <c r="A159" s="125"/>
      <c r="B159" s="126"/>
      <c r="C159" s="126"/>
      <c r="D159" s="126"/>
      <c r="E159" s="126"/>
      <c r="F159" s="126"/>
      <c r="G159" s="126"/>
      <c r="H159" s="127"/>
    </row>
    <row r="160" spans="1:8" x14ac:dyDescent="0.25">
      <c r="A160" s="125"/>
      <c r="B160" s="126"/>
      <c r="C160" s="126"/>
      <c r="D160" s="126"/>
      <c r="E160" s="126"/>
      <c r="F160" s="126"/>
      <c r="G160" s="126"/>
      <c r="H160" s="127"/>
    </row>
    <row r="161" spans="1:8" x14ac:dyDescent="0.25">
      <c r="A161" s="125"/>
      <c r="B161" s="126"/>
      <c r="C161" s="126"/>
      <c r="D161" s="126"/>
      <c r="E161" s="126"/>
      <c r="F161" s="126"/>
      <c r="G161" s="126"/>
      <c r="H161" s="127"/>
    </row>
    <row r="162" spans="1:8" x14ac:dyDescent="0.25">
      <c r="A162" s="125"/>
      <c r="B162" s="126"/>
      <c r="C162" s="126"/>
      <c r="D162" s="126"/>
      <c r="E162" s="126"/>
      <c r="F162" s="126"/>
      <c r="G162" s="126"/>
      <c r="H162" s="127"/>
    </row>
    <row r="163" spans="1:8" x14ac:dyDescent="0.25">
      <c r="A163" s="125"/>
      <c r="B163" s="126"/>
      <c r="C163" s="126"/>
      <c r="D163" s="126"/>
      <c r="E163" s="126"/>
      <c r="F163" s="126"/>
      <c r="G163" s="126"/>
      <c r="H163" s="127"/>
    </row>
    <row r="164" spans="1:8" x14ac:dyDescent="0.25">
      <c r="A164" s="125"/>
      <c r="B164" s="126"/>
      <c r="C164" s="126"/>
      <c r="D164" s="126"/>
      <c r="E164" s="126"/>
      <c r="F164" s="126"/>
      <c r="G164" s="126"/>
      <c r="H164" s="127"/>
    </row>
    <row r="165" spans="1:8" x14ac:dyDescent="0.25">
      <c r="A165" s="125"/>
      <c r="B165" s="126"/>
      <c r="C165" s="126"/>
      <c r="D165" s="126"/>
      <c r="E165" s="126"/>
      <c r="F165" s="126"/>
      <c r="G165" s="126"/>
      <c r="H165" s="127"/>
    </row>
    <row r="166" spans="1:8" x14ac:dyDescent="0.25">
      <c r="A166" s="125"/>
      <c r="B166" s="126"/>
      <c r="C166" s="126"/>
      <c r="D166" s="126"/>
      <c r="E166" s="126"/>
      <c r="F166" s="126"/>
      <c r="G166" s="126"/>
      <c r="H166" s="127"/>
    </row>
    <row r="167" spans="1:8" x14ac:dyDescent="0.25">
      <c r="A167" s="125"/>
      <c r="B167" s="126"/>
      <c r="C167" s="126"/>
      <c r="D167" s="126"/>
      <c r="E167" s="126"/>
      <c r="F167" s="126"/>
      <c r="G167" s="126"/>
      <c r="H167" s="127"/>
    </row>
    <row r="168" spans="1:8" x14ac:dyDescent="0.25">
      <c r="A168" s="125"/>
      <c r="B168" s="126"/>
      <c r="C168" s="126"/>
      <c r="D168" s="126"/>
      <c r="E168" s="126"/>
      <c r="F168" s="126"/>
      <c r="G168" s="126"/>
      <c r="H168" s="127"/>
    </row>
    <row r="169" spans="1:8" x14ac:dyDescent="0.25">
      <c r="A169" s="125"/>
      <c r="B169" s="126"/>
      <c r="C169" s="126"/>
      <c r="D169" s="126"/>
      <c r="E169" s="126"/>
      <c r="F169" s="126"/>
      <c r="G169" s="126"/>
      <c r="H169" s="127"/>
    </row>
    <row r="170" spans="1:8" x14ac:dyDescent="0.25">
      <c r="A170" s="125"/>
      <c r="B170" s="126"/>
      <c r="C170" s="126"/>
      <c r="D170" s="126"/>
      <c r="E170" s="126"/>
      <c r="F170" s="126"/>
      <c r="G170" s="126"/>
      <c r="H170" s="127"/>
    </row>
    <row r="171" spans="1:8" x14ac:dyDescent="0.25">
      <c r="A171" s="125"/>
      <c r="B171" s="126"/>
      <c r="C171" s="126"/>
      <c r="D171" s="126"/>
      <c r="E171" s="126"/>
      <c r="F171" s="126"/>
      <c r="G171" s="126"/>
      <c r="H171" s="127"/>
    </row>
    <row r="172" spans="1:8" x14ac:dyDescent="0.25">
      <c r="A172" s="125"/>
      <c r="B172" s="126"/>
      <c r="C172" s="126"/>
      <c r="D172" s="126"/>
      <c r="E172" s="126"/>
      <c r="F172" s="126"/>
      <c r="G172" s="126"/>
      <c r="H172" s="127"/>
    </row>
    <row r="173" spans="1:8" x14ac:dyDescent="0.25">
      <c r="A173" s="125"/>
      <c r="B173" s="126"/>
      <c r="C173" s="126"/>
      <c r="D173" s="126"/>
      <c r="E173" s="126"/>
      <c r="F173" s="126"/>
      <c r="G173" s="126"/>
      <c r="H173" s="127"/>
    </row>
    <row r="174" spans="1:8" x14ac:dyDescent="0.25">
      <c r="A174" s="125"/>
      <c r="B174" s="126"/>
      <c r="C174" s="126"/>
      <c r="D174" s="126"/>
      <c r="E174" s="126"/>
      <c r="F174" s="126"/>
      <c r="G174" s="126"/>
      <c r="H174" s="127"/>
    </row>
    <row r="175" spans="1:8" x14ac:dyDescent="0.25">
      <c r="A175" s="125"/>
      <c r="B175" s="126"/>
      <c r="C175" s="126"/>
      <c r="D175" s="126"/>
      <c r="E175" s="126"/>
      <c r="F175" s="126"/>
      <c r="G175" s="126"/>
      <c r="H175" s="127"/>
    </row>
    <row r="176" spans="1:8" x14ac:dyDescent="0.25">
      <c r="A176" s="125"/>
      <c r="B176" s="126"/>
      <c r="C176" s="126"/>
      <c r="D176" s="126"/>
      <c r="E176" s="126"/>
      <c r="F176" s="126"/>
      <c r="G176" s="126"/>
      <c r="H176" s="127"/>
    </row>
    <row r="177" spans="1:8" x14ac:dyDescent="0.25">
      <c r="A177" s="125"/>
      <c r="B177" s="126"/>
      <c r="C177" s="126"/>
      <c r="D177" s="126"/>
      <c r="E177" s="126"/>
      <c r="F177" s="126"/>
      <c r="G177" s="126"/>
      <c r="H177" s="127"/>
    </row>
    <row r="178" spans="1:8" x14ac:dyDescent="0.25">
      <c r="A178" s="125"/>
      <c r="B178" s="126"/>
      <c r="C178" s="126"/>
      <c r="D178" s="126"/>
      <c r="E178" s="126"/>
      <c r="F178" s="126"/>
      <c r="G178" s="126"/>
      <c r="H178" s="127"/>
    </row>
    <row r="179" spans="1:8" x14ac:dyDescent="0.25">
      <c r="A179" s="125"/>
      <c r="B179" s="126"/>
      <c r="C179" s="126"/>
      <c r="D179" s="126"/>
      <c r="E179" s="126"/>
      <c r="F179" s="126"/>
      <c r="G179" s="126"/>
      <c r="H179" s="127"/>
    </row>
    <row r="180" spans="1:8" x14ac:dyDescent="0.25">
      <c r="A180" s="125"/>
      <c r="B180" s="126"/>
      <c r="C180" s="126"/>
      <c r="D180" s="126"/>
      <c r="E180" s="126"/>
      <c r="F180" s="126"/>
      <c r="G180" s="126"/>
      <c r="H180" s="127"/>
    </row>
    <row r="181" spans="1:8" x14ac:dyDescent="0.25">
      <c r="A181" s="125"/>
      <c r="B181" s="126"/>
      <c r="C181" s="126"/>
      <c r="D181" s="126"/>
      <c r="E181" s="126"/>
      <c r="F181" s="126"/>
      <c r="G181" s="126"/>
      <c r="H181" s="127"/>
    </row>
    <row r="182" spans="1:8" x14ac:dyDescent="0.25">
      <c r="A182" s="125"/>
      <c r="B182" s="126"/>
      <c r="C182" s="126"/>
      <c r="D182" s="126"/>
      <c r="E182" s="126"/>
      <c r="F182" s="126"/>
      <c r="G182" s="126"/>
      <c r="H182" s="127"/>
    </row>
    <row r="183" spans="1:8" x14ac:dyDescent="0.25">
      <c r="A183" s="125"/>
      <c r="B183" s="126"/>
      <c r="C183" s="126"/>
      <c r="D183" s="126"/>
      <c r="E183" s="126"/>
      <c r="F183" s="126"/>
      <c r="G183" s="126"/>
      <c r="H183" s="127"/>
    </row>
    <row r="184" spans="1:8" x14ac:dyDescent="0.25">
      <c r="A184" s="125"/>
      <c r="B184" s="126"/>
      <c r="C184" s="126"/>
      <c r="D184" s="126"/>
      <c r="E184" s="126"/>
      <c r="F184" s="126"/>
      <c r="G184" s="126"/>
      <c r="H184" s="127"/>
    </row>
    <row r="185" spans="1:8" x14ac:dyDescent="0.25">
      <c r="A185" s="125"/>
      <c r="B185" s="126"/>
      <c r="C185" s="126"/>
      <c r="D185" s="126"/>
      <c r="E185" s="126"/>
      <c r="F185" s="126"/>
      <c r="G185" s="126"/>
      <c r="H185" s="127"/>
    </row>
    <row r="186" spans="1:8" x14ac:dyDescent="0.25">
      <c r="A186" s="125"/>
      <c r="B186" s="126"/>
      <c r="C186" s="126"/>
      <c r="D186" s="126"/>
      <c r="E186" s="126"/>
      <c r="F186" s="126"/>
      <c r="G186" s="126"/>
      <c r="H186" s="127"/>
    </row>
    <row r="187" spans="1:8" x14ac:dyDescent="0.25">
      <c r="A187" s="125"/>
      <c r="B187" s="126"/>
      <c r="C187" s="126"/>
      <c r="D187" s="126"/>
      <c r="E187" s="126"/>
      <c r="F187" s="126"/>
      <c r="G187" s="126"/>
      <c r="H187" s="127"/>
    </row>
    <row r="188" spans="1:8" x14ac:dyDescent="0.25">
      <c r="A188" s="125"/>
      <c r="B188" s="126"/>
      <c r="C188" s="126"/>
      <c r="D188" s="126"/>
      <c r="E188" s="126"/>
      <c r="F188" s="126"/>
      <c r="G188" s="126"/>
      <c r="H188" s="127"/>
    </row>
    <row r="189" spans="1:8" x14ac:dyDescent="0.25">
      <c r="A189" s="125"/>
      <c r="B189" s="126"/>
      <c r="C189" s="126"/>
      <c r="D189" s="126"/>
      <c r="E189" s="126"/>
      <c r="F189" s="126"/>
      <c r="G189" s="126"/>
      <c r="H189" s="127"/>
    </row>
    <row r="190" spans="1:8" x14ac:dyDescent="0.25">
      <c r="A190" s="125"/>
      <c r="B190" s="126"/>
      <c r="C190" s="126"/>
      <c r="D190" s="126"/>
      <c r="E190" s="126"/>
      <c r="F190" s="126"/>
      <c r="G190" s="126"/>
      <c r="H190" s="127"/>
    </row>
    <row r="191" spans="1:8" x14ac:dyDescent="0.25">
      <c r="A191" s="125"/>
      <c r="B191" s="126"/>
      <c r="C191" s="126"/>
      <c r="D191" s="126"/>
      <c r="E191" s="126"/>
      <c r="F191" s="126"/>
      <c r="G191" s="126"/>
      <c r="H191" s="127"/>
    </row>
    <row r="192" spans="1:8" x14ac:dyDescent="0.25">
      <c r="A192" s="125"/>
      <c r="B192" s="126"/>
      <c r="C192" s="126"/>
      <c r="D192" s="126"/>
      <c r="E192" s="126"/>
      <c r="F192" s="126"/>
      <c r="G192" s="126"/>
      <c r="H192" s="127"/>
    </row>
    <row r="193" spans="1:8" x14ac:dyDescent="0.25">
      <c r="A193" s="125"/>
      <c r="B193" s="126"/>
      <c r="C193" s="126"/>
      <c r="D193" s="126"/>
      <c r="E193" s="126"/>
      <c r="F193" s="126"/>
      <c r="G193" s="126"/>
      <c r="H193" s="127"/>
    </row>
    <row r="194" spans="1:8" x14ac:dyDescent="0.25">
      <c r="A194" s="125"/>
      <c r="B194" s="126"/>
      <c r="C194" s="126"/>
      <c r="D194" s="126"/>
      <c r="E194" s="126"/>
      <c r="F194" s="126"/>
      <c r="G194" s="126"/>
      <c r="H194" s="127"/>
    </row>
    <row r="195" spans="1:8" x14ac:dyDescent="0.25">
      <c r="A195" s="125"/>
      <c r="B195" s="126"/>
      <c r="C195" s="126"/>
      <c r="D195" s="126"/>
      <c r="E195" s="126"/>
      <c r="F195" s="126"/>
      <c r="G195" s="126"/>
      <c r="H195" s="127"/>
    </row>
    <row r="196" spans="1:8" x14ac:dyDescent="0.25">
      <c r="A196" s="125"/>
      <c r="B196" s="126"/>
      <c r="C196" s="126"/>
      <c r="D196" s="126"/>
      <c r="E196" s="126"/>
      <c r="F196" s="126"/>
      <c r="G196" s="126"/>
      <c r="H196" s="127"/>
    </row>
    <row r="197" spans="1:8" x14ac:dyDescent="0.25">
      <c r="A197" s="125"/>
      <c r="B197" s="126"/>
      <c r="C197" s="126"/>
      <c r="D197" s="126"/>
      <c r="E197" s="126"/>
      <c r="F197" s="126"/>
      <c r="G197" s="126"/>
      <c r="H197" s="127"/>
    </row>
    <row r="198" spans="1:8" x14ac:dyDescent="0.25">
      <c r="A198" s="125"/>
      <c r="B198" s="126"/>
      <c r="C198" s="126"/>
      <c r="D198" s="126"/>
      <c r="E198" s="126"/>
      <c r="F198" s="126"/>
      <c r="G198" s="126"/>
      <c r="H198" s="127"/>
    </row>
    <row r="199" spans="1:8" x14ac:dyDescent="0.25">
      <c r="A199" s="125"/>
      <c r="B199" s="126"/>
      <c r="C199" s="126"/>
      <c r="D199" s="126"/>
      <c r="E199" s="126"/>
      <c r="F199" s="126"/>
      <c r="G199" s="126"/>
      <c r="H199" s="127"/>
    </row>
    <row r="200" spans="1:8" x14ac:dyDescent="0.25">
      <c r="A200" s="125"/>
      <c r="B200" s="126"/>
      <c r="C200" s="126"/>
      <c r="D200" s="126"/>
      <c r="E200" s="126"/>
      <c r="F200" s="126"/>
      <c r="G200" s="126"/>
      <c r="H200" s="127"/>
    </row>
    <row r="201" spans="1:8" x14ac:dyDescent="0.25">
      <c r="A201" s="125"/>
      <c r="B201" s="126"/>
      <c r="C201" s="126"/>
      <c r="D201" s="126"/>
      <c r="E201" s="126"/>
      <c r="F201" s="126"/>
      <c r="G201" s="126"/>
      <c r="H201" s="127"/>
    </row>
    <row r="202" spans="1:8" x14ac:dyDescent="0.25">
      <c r="A202" s="125"/>
      <c r="B202" s="126"/>
      <c r="C202" s="126"/>
      <c r="D202" s="126"/>
      <c r="E202" s="126"/>
      <c r="F202" s="126"/>
      <c r="G202" s="126"/>
      <c r="H202" s="127"/>
    </row>
    <row r="203" spans="1:8" x14ac:dyDescent="0.25">
      <c r="A203" s="125"/>
      <c r="B203" s="126"/>
      <c r="C203" s="126"/>
      <c r="D203" s="126"/>
      <c r="E203" s="126"/>
      <c r="F203" s="126"/>
      <c r="G203" s="126"/>
      <c r="H203" s="127"/>
    </row>
    <row r="204" spans="1:8" x14ac:dyDescent="0.25">
      <c r="A204" s="125"/>
      <c r="B204" s="126"/>
      <c r="C204" s="126"/>
      <c r="D204" s="126"/>
      <c r="E204" s="126"/>
      <c r="F204" s="126"/>
      <c r="G204" s="126"/>
      <c r="H204" s="127"/>
    </row>
    <row r="205" spans="1:8" x14ac:dyDescent="0.25">
      <c r="A205" s="125"/>
      <c r="B205" s="126"/>
      <c r="C205" s="126"/>
      <c r="D205" s="126"/>
      <c r="E205" s="126"/>
      <c r="F205" s="126"/>
      <c r="G205" s="126"/>
      <c r="H205" s="127"/>
    </row>
    <row r="206" spans="1:8" x14ac:dyDescent="0.25">
      <c r="A206" s="125"/>
      <c r="B206" s="126"/>
      <c r="C206" s="126"/>
      <c r="D206" s="126"/>
      <c r="E206" s="126"/>
      <c r="F206" s="126"/>
      <c r="G206" s="126"/>
      <c r="H206" s="127"/>
    </row>
    <row r="207" spans="1:8" x14ac:dyDescent="0.25">
      <c r="A207" s="125"/>
      <c r="B207" s="126"/>
      <c r="C207" s="126"/>
      <c r="D207" s="126"/>
      <c r="E207" s="126"/>
      <c r="F207" s="126"/>
      <c r="G207" s="126"/>
      <c r="H207" s="127"/>
    </row>
    <row r="208" spans="1:8" x14ac:dyDescent="0.25">
      <c r="A208" s="125"/>
      <c r="B208" s="126"/>
      <c r="C208" s="126"/>
      <c r="D208" s="126"/>
      <c r="E208" s="126"/>
      <c r="F208" s="126"/>
      <c r="G208" s="126"/>
      <c r="H208" s="127"/>
    </row>
    <row r="209" spans="1:8" x14ac:dyDescent="0.25">
      <c r="A209" s="125"/>
      <c r="B209" s="126"/>
      <c r="C209" s="126"/>
      <c r="D209" s="126"/>
      <c r="E209" s="126"/>
      <c r="F209" s="126"/>
      <c r="G209" s="126"/>
      <c r="H209" s="127"/>
    </row>
    <row r="210" spans="1:8" x14ac:dyDescent="0.25">
      <c r="A210" s="125"/>
      <c r="B210" s="126"/>
      <c r="C210" s="126"/>
      <c r="D210" s="126"/>
      <c r="E210" s="126"/>
      <c r="F210" s="126"/>
      <c r="G210" s="126"/>
      <c r="H210" s="127"/>
    </row>
    <row r="211" spans="1:8" x14ac:dyDescent="0.25">
      <c r="A211" s="125"/>
      <c r="B211" s="126"/>
      <c r="C211" s="126"/>
      <c r="D211" s="126"/>
      <c r="E211" s="126"/>
      <c r="F211" s="126"/>
      <c r="G211" s="126"/>
      <c r="H211" s="127"/>
    </row>
    <row r="212" spans="1:8" x14ac:dyDescent="0.25">
      <c r="A212" s="125"/>
      <c r="B212" s="126"/>
      <c r="C212" s="126"/>
      <c r="D212" s="126"/>
      <c r="E212" s="126"/>
      <c r="F212" s="126"/>
      <c r="G212" s="126"/>
      <c r="H212" s="127"/>
    </row>
    <row r="213" spans="1:8" x14ac:dyDescent="0.25">
      <c r="A213" s="125"/>
      <c r="B213" s="126"/>
      <c r="C213" s="126"/>
      <c r="D213" s="126"/>
      <c r="E213" s="126"/>
      <c r="F213" s="126"/>
      <c r="G213" s="126"/>
      <c r="H213" s="127"/>
    </row>
    <row r="214" spans="1:8" x14ac:dyDescent="0.25">
      <c r="A214" s="125"/>
      <c r="B214" s="126"/>
      <c r="C214" s="126"/>
      <c r="D214" s="126"/>
      <c r="E214" s="126"/>
      <c r="F214" s="126"/>
      <c r="G214" s="126"/>
      <c r="H214" s="127"/>
    </row>
    <row r="215" spans="1:8" x14ac:dyDescent="0.25">
      <c r="A215" s="125"/>
      <c r="B215" s="126"/>
      <c r="C215" s="126"/>
      <c r="D215" s="126"/>
      <c r="E215" s="126"/>
      <c r="F215" s="126"/>
      <c r="G215" s="126"/>
      <c r="H215" s="127"/>
    </row>
    <row r="216" spans="1:8" x14ac:dyDescent="0.25">
      <c r="A216" s="125"/>
      <c r="B216" s="126"/>
      <c r="C216" s="126"/>
      <c r="D216" s="126"/>
      <c r="E216" s="126"/>
      <c r="F216" s="126"/>
      <c r="G216" s="126"/>
      <c r="H216" s="127"/>
    </row>
    <row r="217" spans="1:8" x14ac:dyDescent="0.25">
      <c r="A217" s="125"/>
      <c r="B217" s="126"/>
      <c r="C217" s="126"/>
      <c r="D217" s="126"/>
      <c r="E217" s="126"/>
      <c r="F217" s="126"/>
      <c r="G217" s="126"/>
      <c r="H217" s="127"/>
    </row>
    <row r="218" spans="1:8" x14ac:dyDescent="0.25">
      <c r="A218" s="125"/>
      <c r="B218" s="126"/>
      <c r="C218" s="126"/>
      <c r="D218" s="126"/>
      <c r="E218" s="126"/>
      <c r="F218" s="126"/>
      <c r="G218" s="126"/>
      <c r="H218" s="127"/>
    </row>
    <row r="219" spans="1:8" x14ac:dyDescent="0.25">
      <c r="A219" s="125"/>
      <c r="B219" s="126"/>
      <c r="C219" s="126"/>
      <c r="D219" s="126"/>
      <c r="E219" s="126"/>
      <c r="F219" s="126"/>
      <c r="G219" s="126"/>
      <c r="H219" s="127"/>
    </row>
    <row r="220" spans="1:8" x14ac:dyDescent="0.25">
      <c r="A220" s="125"/>
      <c r="B220" s="126"/>
      <c r="C220" s="126"/>
      <c r="D220" s="126"/>
      <c r="E220" s="126"/>
      <c r="F220" s="126"/>
      <c r="G220" s="126"/>
      <c r="H220" s="127"/>
    </row>
    <row r="221" spans="1:8" x14ac:dyDescent="0.25">
      <c r="A221" s="125"/>
      <c r="B221" s="126"/>
      <c r="C221" s="126"/>
      <c r="D221" s="126"/>
      <c r="E221" s="126"/>
      <c r="F221" s="126"/>
      <c r="G221" s="126"/>
      <c r="H221" s="127"/>
    </row>
    <row r="222" spans="1:8" x14ac:dyDescent="0.25">
      <c r="A222" s="125"/>
      <c r="B222" s="126"/>
      <c r="C222" s="126"/>
      <c r="D222" s="126"/>
      <c r="E222" s="126"/>
      <c r="F222" s="126"/>
      <c r="G222" s="126"/>
      <c r="H222" s="127"/>
    </row>
    <row r="223" spans="1:8" x14ac:dyDescent="0.25">
      <c r="A223" s="125"/>
      <c r="B223" s="126"/>
      <c r="C223" s="126"/>
      <c r="D223" s="126"/>
      <c r="E223" s="126"/>
      <c r="F223" s="126"/>
      <c r="G223" s="126"/>
      <c r="H223" s="127"/>
    </row>
    <row r="224" spans="1:8" x14ac:dyDescent="0.25">
      <c r="A224" s="125"/>
      <c r="B224" s="126"/>
      <c r="C224" s="126"/>
      <c r="D224" s="126"/>
      <c r="E224" s="126"/>
      <c r="F224" s="126"/>
      <c r="G224" s="126"/>
      <c r="H224" s="127"/>
    </row>
    <row r="225" spans="1:8" x14ac:dyDescent="0.25">
      <c r="A225" s="125"/>
      <c r="B225" s="126"/>
      <c r="C225" s="126"/>
      <c r="D225" s="126"/>
      <c r="E225" s="126"/>
      <c r="F225" s="126"/>
      <c r="G225" s="126"/>
      <c r="H225" s="127"/>
    </row>
    <row r="226" spans="1:8" x14ac:dyDescent="0.25">
      <c r="A226" s="125"/>
      <c r="B226" s="126"/>
      <c r="C226" s="126"/>
      <c r="D226" s="126"/>
      <c r="E226" s="126"/>
      <c r="F226" s="126"/>
      <c r="G226" s="126"/>
      <c r="H226" s="127"/>
    </row>
    <row r="227" spans="1:8" x14ac:dyDescent="0.25">
      <c r="A227" s="125"/>
      <c r="B227" s="126"/>
      <c r="C227" s="126"/>
      <c r="D227" s="126"/>
      <c r="E227" s="126"/>
      <c r="F227" s="126"/>
      <c r="G227" s="126"/>
      <c r="H227" s="127"/>
    </row>
    <row r="228" spans="1:8" x14ac:dyDescent="0.25">
      <c r="A228" s="125"/>
      <c r="B228" s="126"/>
      <c r="C228" s="126"/>
      <c r="D228" s="126"/>
      <c r="E228" s="126"/>
      <c r="F228" s="126"/>
      <c r="G228" s="126"/>
      <c r="H228" s="127"/>
    </row>
    <row r="229" spans="1:8" x14ac:dyDescent="0.25">
      <c r="A229" s="125"/>
      <c r="B229" s="126"/>
      <c r="C229" s="126"/>
      <c r="D229" s="126"/>
      <c r="E229" s="126"/>
      <c r="F229" s="126"/>
      <c r="G229" s="126"/>
      <c r="H229" s="127"/>
    </row>
    <row r="230" spans="1:8" x14ac:dyDescent="0.25">
      <c r="A230" s="125"/>
      <c r="B230" s="126"/>
      <c r="C230" s="126"/>
      <c r="D230" s="126"/>
      <c r="E230" s="126"/>
      <c r="F230" s="126"/>
      <c r="G230" s="126"/>
      <c r="H230" s="127"/>
    </row>
    <row r="231" spans="1:8" x14ac:dyDescent="0.25">
      <c r="A231" s="125"/>
      <c r="B231" s="126"/>
      <c r="C231" s="126"/>
      <c r="D231" s="126"/>
      <c r="E231" s="126"/>
      <c r="F231" s="126"/>
      <c r="G231" s="126"/>
      <c r="H231" s="127"/>
    </row>
    <row r="232" spans="1:8" x14ac:dyDescent="0.25">
      <c r="A232" s="128"/>
      <c r="B232" s="129"/>
      <c r="C232" s="129"/>
      <c r="D232" s="129"/>
      <c r="E232" s="129"/>
      <c r="F232" s="129"/>
      <c r="G232" s="129"/>
      <c r="H232" s="130"/>
    </row>
    <row r="233" spans="1:8" ht="55.5" customHeight="1" x14ac:dyDescent="0.25">
      <c r="A233" s="166" t="s">
        <v>72</v>
      </c>
      <c r="B233" s="167"/>
      <c r="C233" s="167"/>
      <c r="D233" s="167"/>
      <c r="E233" s="167"/>
      <c r="F233" s="167"/>
      <c r="G233" s="167"/>
      <c r="H233" s="168"/>
    </row>
    <row r="234" spans="1:8" x14ac:dyDescent="0.25">
      <c r="A234" s="97"/>
      <c r="B234" s="98"/>
      <c r="C234" s="98"/>
      <c r="D234" s="98"/>
      <c r="E234" s="98"/>
      <c r="F234" s="98"/>
      <c r="G234" s="98"/>
      <c r="H234" s="99"/>
    </row>
    <row r="235" spans="1:8" x14ac:dyDescent="0.25">
      <c r="A235" s="119"/>
      <c r="B235" s="120"/>
      <c r="C235" s="120"/>
      <c r="D235" s="120"/>
      <c r="E235" s="120"/>
      <c r="F235" s="120"/>
      <c r="G235" s="120"/>
      <c r="H235" s="121"/>
    </row>
    <row r="236" spans="1:8" x14ac:dyDescent="0.25">
      <c r="A236" s="119"/>
      <c r="B236" s="120"/>
      <c r="C236" s="120"/>
      <c r="D236" s="120"/>
      <c r="E236" s="120"/>
      <c r="F236" s="120"/>
      <c r="G236" s="120"/>
      <c r="H236" s="121"/>
    </row>
    <row r="237" spans="1:8" ht="52.5" customHeight="1" x14ac:dyDescent="0.25">
      <c r="A237" s="166" t="s">
        <v>73</v>
      </c>
      <c r="B237" s="167"/>
      <c r="C237" s="167"/>
      <c r="D237" s="167"/>
      <c r="E237" s="167"/>
      <c r="F237" s="167"/>
      <c r="G237" s="167"/>
      <c r="H237" s="168"/>
    </row>
    <row r="238" spans="1:8" x14ac:dyDescent="0.25">
      <c r="A238" s="97"/>
      <c r="B238" s="98"/>
      <c r="C238" s="98"/>
      <c r="D238" s="98"/>
      <c r="E238" s="98"/>
      <c r="F238" s="98"/>
      <c r="G238" s="98"/>
      <c r="H238" s="99"/>
    </row>
    <row r="239" spans="1:8" x14ac:dyDescent="0.25">
      <c r="A239" s="119"/>
      <c r="B239" s="120"/>
      <c r="C239" s="120"/>
      <c r="D239" s="120"/>
      <c r="E239" s="120"/>
      <c r="F239" s="120"/>
      <c r="G239" s="120"/>
      <c r="H239" s="121"/>
    </row>
    <row r="240" spans="1:8" x14ac:dyDescent="0.25">
      <c r="A240" s="119"/>
      <c r="B240" s="120"/>
      <c r="C240" s="120"/>
      <c r="D240" s="120"/>
      <c r="E240" s="120"/>
      <c r="F240" s="120"/>
      <c r="G240" s="120"/>
      <c r="H240" s="121"/>
    </row>
    <row r="241" spans="1:8" ht="70.5" customHeight="1" x14ac:dyDescent="0.25">
      <c r="A241" s="166" t="s">
        <v>75</v>
      </c>
      <c r="B241" s="167"/>
      <c r="C241" s="167"/>
      <c r="D241" s="167"/>
      <c r="E241" s="167"/>
      <c r="F241" s="167"/>
      <c r="G241" s="167"/>
      <c r="H241" s="168"/>
    </row>
    <row r="242" spans="1:8" x14ac:dyDescent="0.25">
      <c r="A242" s="165"/>
      <c r="B242" s="126"/>
      <c r="C242" s="126"/>
      <c r="D242" s="126"/>
      <c r="E242" s="126"/>
      <c r="F242" s="126"/>
      <c r="G242" s="126"/>
      <c r="H242" s="127"/>
    </row>
    <row r="243" spans="1:8" x14ac:dyDescent="0.25">
      <c r="A243" s="125"/>
      <c r="B243" s="126"/>
      <c r="C243" s="126"/>
      <c r="D243" s="126"/>
      <c r="E243" s="126"/>
      <c r="F243" s="126"/>
      <c r="G243" s="126"/>
      <c r="H243" s="127"/>
    </row>
    <row r="244" spans="1:8" x14ac:dyDescent="0.25">
      <c r="A244" s="125"/>
      <c r="B244" s="126"/>
      <c r="C244" s="126"/>
      <c r="D244" s="126"/>
      <c r="E244" s="126"/>
      <c r="F244" s="126"/>
      <c r="G244" s="126"/>
      <c r="H244" s="127"/>
    </row>
    <row r="245" spans="1:8" x14ac:dyDescent="0.25">
      <c r="A245" s="125"/>
      <c r="B245" s="126"/>
      <c r="C245" s="126"/>
      <c r="D245" s="126"/>
      <c r="E245" s="126"/>
      <c r="F245" s="126"/>
      <c r="G245" s="126"/>
      <c r="H245" s="127"/>
    </row>
    <row r="246" spans="1:8" x14ac:dyDescent="0.25">
      <c r="A246" s="125"/>
      <c r="B246" s="126"/>
      <c r="C246" s="126"/>
      <c r="D246" s="126"/>
      <c r="E246" s="126"/>
      <c r="F246" s="126"/>
      <c r="G246" s="126"/>
      <c r="H246" s="127"/>
    </row>
    <row r="247" spans="1:8" x14ac:dyDescent="0.25">
      <c r="A247" s="125"/>
      <c r="B247" s="126"/>
      <c r="C247" s="126"/>
      <c r="D247" s="126"/>
      <c r="E247" s="126"/>
      <c r="F247" s="126"/>
      <c r="G247" s="126"/>
      <c r="H247" s="127"/>
    </row>
    <row r="248" spans="1:8" x14ac:dyDescent="0.25">
      <c r="A248" s="125"/>
      <c r="B248" s="126"/>
      <c r="C248" s="126"/>
      <c r="D248" s="126"/>
      <c r="E248" s="126"/>
      <c r="F248" s="126"/>
      <c r="G248" s="126"/>
      <c r="H248" s="127"/>
    </row>
    <row r="249" spans="1:8" x14ac:dyDescent="0.25">
      <c r="A249" s="125"/>
      <c r="B249" s="126"/>
      <c r="C249" s="126"/>
      <c r="D249" s="126"/>
      <c r="E249" s="126"/>
      <c r="F249" s="126"/>
      <c r="G249" s="126"/>
      <c r="H249" s="127"/>
    </row>
    <row r="250" spans="1:8" x14ac:dyDescent="0.25">
      <c r="A250" s="125"/>
      <c r="B250" s="126"/>
      <c r="C250" s="126"/>
      <c r="D250" s="126"/>
      <c r="E250" s="126"/>
      <c r="F250" s="126"/>
      <c r="G250" s="126"/>
      <c r="H250" s="127"/>
    </row>
    <row r="251" spans="1:8" x14ac:dyDescent="0.25">
      <c r="A251" s="125"/>
      <c r="B251" s="126"/>
      <c r="C251" s="126"/>
      <c r="D251" s="126"/>
      <c r="E251" s="126"/>
      <c r="F251" s="126"/>
      <c r="G251" s="126"/>
      <c r="H251" s="127"/>
    </row>
    <row r="252" spans="1:8" x14ac:dyDescent="0.25">
      <c r="A252" s="125"/>
      <c r="B252" s="126"/>
      <c r="C252" s="126"/>
      <c r="D252" s="126"/>
      <c r="E252" s="126"/>
      <c r="F252" s="126"/>
      <c r="G252" s="126"/>
      <c r="H252" s="127"/>
    </row>
    <row r="253" spans="1:8" x14ac:dyDescent="0.25">
      <c r="A253" s="125"/>
      <c r="B253" s="126"/>
      <c r="C253" s="126"/>
      <c r="D253" s="126"/>
      <c r="E253" s="126"/>
      <c r="F253" s="126"/>
      <c r="G253" s="126"/>
      <c r="H253" s="127"/>
    </row>
    <row r="254" spans="1:8" x14ac:dyDescent="0.25">
      <c r="A254" s="125"/>
      <c r="B254" s="126"/>
      <c r="C254" s="126"/>
      <c r="D254" s="126"/>
      <c r="E254" s="126"/>
      <c r="F254" s="126"/>
      <c r="G254" s="126"/>
      <c r="H254" s="127"/>
    </row>
    <row r="255" spans="1:8" x14ac:dyDescent="0.25">
      <c r="A255" s="125"/>
      <c r="B255" s="126"/>
      <c r="C255" s="126"/>
      <c r="D255" s="126"/>
      <c r="E255" s="126"/>
      <c r="F255" s="126"/>
      <c r="G255" s="126"/>
      <c r="H255" s="127"/>
    </row>
    <row r="256" spans="1:8" x14ac:dyDescent="0.25">
      <c r="A256" s="125"/>
      <c r="B256" s="126"/>
      <c r="C256" s="126"/>
      <c r="D256" s="126"/>
      <c r="E256" s="126"/>
      <c r="F256" s="126"/>
      <c r="G256" s="126"/>
      <c r="H256" s="127"/>
    </row>
    <row r="257" spans="1:8" x14ac:dyDescent="0.25">
      <c r="A257" s="125"/>
      <c r="B257" s="126"/>
      <c r="C257" s="126"/>
      <c r="D257" s="126"/>
      <c r="E257" s="126"/>
      <c r="F257" s="126"/>
      <c r="G257" s="126"/>
      <c r="H257" s="127"/>
    </row>
    <row r="258" spans="1:8" x14ac:dyDescent="0.25">
      <c r="A258" s="125"/>
      <c r="B258" s="126"/>
      <c r="C258" s="126"/>
      <c r="D258" s="126"/>
      <c r="E258" s="126"/>
      <c r="F258" s="126"/>
      <c r="G258" s="126"/>
      <c r="H258" s="127"/>
    </row>
    <row r="259" spans="1:8" x14ac:dyDescent="0.25">
      <c r="A259" s="125"/>
      <c r="B259" s="126"/>
      <c r="C259" s="126"/>
      <c r="D259" s="126"/>
      <c r="E259" s="126"/>
      <c r="F259" s="126"/>
      <c r="G259" s="126"/>
      <c r="H259" s="127"/>
    </row>
    <row r="260" spans="1:8" x14ac:dyDescent="0.25">
      <c r="A260" s="125"/>
      <c r="B260" s="126"/>
      <c r="C260" s="126"/>
      <c r="D260" s="126"/>
      <c r="E260" s="126"/>
      <c r="F260" s="126"/>
      <c r="G260" s="126"/>
      <c r="H260" s="127"/>
    </row>
    <row r="261" spans="1:8" x14ac:dyDescent="0.25">
      <c r="A261" s="125"/>
      <c r="B261" s="126"/>
      <c r="C261" s="126"/>
      <c r="D261" s="126"/>
      <c r="E261" s="126"/>
      <c r="F261" s="126"/>
      <c r="G261" s="126"/>
      <c r="H261" s="127"/>
    </row>
    <row r="262" spans="1:8" x14ac:dyDescent="0.25">
      <c r="A262" s="125"/>
      <c r="B262" s="126"/>
      <c r="C262" s="126"/>
      <c r="D262" s="126"/>
      <c r="E262" s="126"/>
      <c r="F262" s="126"/>
      <c r="G262" s="126"/>
      <c r="H262" s="127"/>
    </row>
    <row r="263" spans="1:8" x14ac:dyDescent="0.25">
      <c r="A263" s="125"/>
      <c r="B263" s="126"/>
      <c r="C263" s="126"/>
      <c r="D263" s="126"/>
      <c r="E263" s="126"/>
      <c r="F263" s="126"/>
      <c r="G263" s="126"/>
      <c r="H263" s="127"/>
    </row>
    <row r="264" spans="1:8" x14ac:dyDescent="0.25">
      <c r="A264" s="125"/>
      <c r="B264" s="126"/>
      <c r="C264" s="126"/>
      <c r="D264" s="126"/>
      <c r="E264" s="126"/>
      <c r="F264" s="126"/>
      <c r="G264" s="126"/>
      <c r="H264" s="127"/>
    </row>
    <row r="265" spans="1:8" x14ac:dyDescent="0.25">
      <c r="A265" s="125"/>
      <c r="B265" s="126"/>
      <c r="C265" s="126"/>
      <c r="D265" s="126"/>
      <c r="E265" s="126"/>
      <c r="F265" s="126"/>
      <c r="G265" s="126"/>
      <c r="H265" s="127"/>
    </row>
    <row r="266" spans="1:8" x14ac:dyDescent="0.25">
      <c r="A266" s="125"/>
      <c r="B266" s="126"/>
      <c r="C266" s="126"/>
      <c r="D266" s="126"/>
      <c r="E266" s="126"/>
      <c r="F266" s="126"/>
      <c r="G266" s="126"/>
      <c r="H266" s="127"/>
    </row>
    <row r="267" spans="1:8" x14ac:dyDescent="0.25">
      <c r="A267" s="125"/>
      <c r="B267" s="126"/>
      <c r="C267" s="126"/>
      <c r="D267" s="126"/>
      <c r="E267" s="126"/>
      <c r="F267" s="126"/>
      <c r="G267" s="126"/>
      <c r="H267" s="127"/>
    </row>
    <row r="268" spans="1:8" x14ac:dyDescent="0.25">
      <c r="A268" s="125"/>
      <c r="B268" s="126"/>
      <c r="C268" s="126"/>
      <c r="D268" s="126"/>
      <c r="E268" s="126"/>
      <c r="F268" s="126"/>
      <c r="G268" s="126"/>
      <c r="H268" s="127"/>
    </row>
    <row r="269" spans="1:8" x14ac:dyDescent="0.25">
      <c r="A269" s="125"/>
      <c r="B269" s="126"/>
      <c r="C269" s="126"/>
      <c r="D269" s="126"/>
      <c r="E269" s="126"/>
      <c r="F269" s="126"/>
      <c r="G269" s="126"/>
      <c r="H269" s="127"/>
    </row>
    <row r="270" spans="1:8" x14ac:dyDescent="0.25">
      <c r="A270" s="125"/>
      <c r="B270" s="126"/>
      <c r="C270" s="126"/>
      <c r="D270" s="126"/>
      <c r="E270" s="126"/>
      <c r="F270" s="126"/>
      <c r="G270" s="126"/>
      <c r="H270" s="127"/>
    </row>
    <row r="271" spans="1:8" x14ac:dyDescent="0.25">
      <c r="A271" s="125"/>
      <c r="B271" s="126"/>
      <c r="C271" s="126"/>
      <c r="D271" s="126"/>
      <c r="E271" s="126"/>
      <c r="F271" s="126"/>
      <c r="G271" s="126"/>
      <c r="H271" s="127"/>
    </row>
    <row r="272" spans="1:8" x14ac:dyDescent="0.25">
      <c r="A272" s="125"/>
      <c r="B272" s="126"/>
      <c r="C272" s="126"/>
      <c r="D272" s="126"/>
      <c r="E272" s="126"/>
      <c r="F272" s="126"/>
      <c r="G272" s="126"/>
      <c r="H272" s="127"/>
    </row>
    <row r="273" spans="1:8" x14ac:dyDescent="0.25">
      <c r="A273" s="125"/>
      <c r="B273" s="126"/>
      <c r="C273" s="126"/>
      <c r="D273" s="126"/>
      <c r="E273" s="126"/>
      <c r="F273" s="126"/>
      <c r="G273" s="126"/>
      <c r="H273" s="127"/>
    </row>
    <row r="274" spans="1:8" x14ac:dyDescent="0.25">
      <c r="A274" s="125"/>
      <c r="B274" s="126"/>
      <c r="C274" s="126"/>
      <c r="D274" s="126"/>
      <c r="E274" s="126"/>
      <c r="F274" s="126"/>
      <c r="G274" s="126"/>
      <c r="H274" s="127"/>
    </row>
    <row r="275" spans="1:8" x14ac:dyDescent="0.25">
      <c r="A275" s="125"/>
      <c r="B275" s="126"/>
      <c r="C275" s="126"/>
      <c r="D275" s="126"/>
      <c r="E275" s="126"/>
      <c r="F275" s="126"/>
      <c r="G275" s="126"/>
      <c r="H275" s="127"/>
    </row>
    <row r="276" spans="1:8" x14ac:dyDescent="0.25">
      <c r="A276" s="125"/>
      <c r="B276" s="126"/>
      <c r="C276" s="126"/>
      <c r="D276" s="126"/>
      <c r="E276" s="126"/>
      <c r="F276" s="126"/>
      <c r="G276" s="126"/>
      <c r="H276" s="127"/>
    </row>
    <row r="277" spans="1:8" x14ac:dyDescent="0.25">
      <c r="A277" s="125"/>
      <c r="B277" s="126"/>
      <c r="C277" s="126"/>
      <c r="D277" s="126"/>
      <c r="E277" s="126"/>
      <c r="F277" s="126"/>
      <c r="G277" s="126"/>
      <c r="H277" s="127"/>
    </row>
    <row r="278" spans="1:8" x14ac:dyDescent="0.25">
      <c r="A278" s="125"/>
      <c r="B278" s="126"/>
      <c r="C278" s="126"/>
      <c r="D278" s="126"/>
      <c r="E278" s="126"/>
      <c r="F278" s="126"/>
      <c r="G278" s="126"/>
      <c r="H278" s="127"/>
    </row>
    <row r="279" spans="1:8" x14ac:dyDescent="0.25">
      <c r="A279" s="125"/>
      <c r="B279" s="126"/>
      <c r="C279" s="126"/>
      <c r="D279" s="126"/>
      <c r="E279" s="126"/>
      <c r="F279" s="126"/>
      <c r="G279" s="126"/>
      <c r="H279" s="127"/>
    </row>
    <row r="280" spans="1:8" x14ac:dyDescent="0.25">
      <c r="A280" s="125"/>
      <c r="B280" s="126"/>
      <c r="C280" s="126"/>
      <c r="D280" s="126"/>
      <c r="E280" s="126"/>
      <c r="F280" s="126"/>
      <c r="G280" s="126"/>
      <c r="H280" s="127"/>
    </row>
    <row r="281" spans="1:8" x14ac:dyDescent="0.25">
      <c r="A281" s="125"/>
      <c r="B281" s="126"/>
      <c r="C281" s="126"/>
      <c r="D281" s="126"/>
      <c r="E281" s="126"/>
      <c r="F281" s="126"/>
      <c r="G281" s="126"/>
      <c r="H281" s="127"/>
    </row>
    <row r="282" spans="1:8" x14ac:dyDescent="0.25">
      <c r="A282" s="125"/>
      <c r="B282" s="126"/>
      <c r="C282" s="126"/>
      <c r="D282" s="126"/>
      <c r="E282" s="126"/>
      <c r="F282" s="126"/>
      <c r="G282" s="126"/>
      <c r="H282" s="127"/>
    </row>
    <row r="283" spans="1:8" x14ac:dyDescent="0.25">
      <c r="A283" s="125"/>
      <c r="B283" s="126"/>
      <c r="C283" s="126"/>
      <c r="D283" s="126"/>
      <c r="E283" s="126"/>
      <c r="F283" s="126"/>
      <c r="G283" s="126"/>
      <c r="H283" s="127"/>
    </row>
    <row r="284" spans="1:8" x14ac:dyDescent="0.25">
      <c r="A284" s="125"/>
      <c r="B284" s="126"/>
      <c r="C284" s="126"/>
      <c r="D284" s="126"/>
      <c r="E284" s="126"/>
      <c r="F284" s="126"/>
      <c r="G284" s="126"/>
      <c r="H284" s="127"/>
    </row>
    <row r="285" spans="1:8" x14ac:dyDescent="0.25">
      <c r="A285" s="125"/>
      <c r="B285" s="126"/>
      <c r="C285" s="126"/>
      <c r="D285" s="126"/>
      <c r="E285" s="126"/>
      <c r="F285" s="126"/>
      <c r="G285" s="126"/>
      <c r="H285" s="127"/>
    </row>
    <row r="286" spans="1:8" x14ac:dyDescent="0.25">
      <c r="A286" s="125"/>
      <c r="B286" s="126"/>
      <c r="C286" s="126"/>
      <c r="D286" s="126"/>
      <c r="E286" s="126"/>
      <c r="F286" s="126"/>
      <c r="G286" s="126"/>
      <c r="H286" s="127"/>
    </row>
    <row r="287" spans="1:8" x14ac:dyDescent="0.25">
      <c r="A287" s="125"/>
      <c r="B287" s="126"/>
      <c r="C287" s="126"/>
      <c r="D287" s="126"/>
      <c r="E287" s="126"/>
      <c r="F287" s="126"/>
      <c r="G287" s="126"/>
      <c r="H287" s="127"/>
    </row>
    <row r="288" spans="1:8" x14ac:dyDescent="0.25">
      <c r="A288" s="125"/>
      <c r="B288" s="126"/>
      <c r="C288" s="126"/>
      <c r="D288" s="126"/>
      <c r="E288" s="126"/>
      <c r="F288" s="126"/>
      <c r="G288" s="126"/>
      <c r="H288" s="127"/>
    </row>
    <row r="289" spans="1:8" x14ac:dyDescent="0.25">
      <c r="A289" s="125"/>
      <c r="B289" s="126"/>
      <c r="C289" s="126"/>
      <c r="D289" s="126"/>
      <c r="E289" s="126"/>
      <c r="F289" s="126"/>
      <c r="G289" s="126"/>
      <c r="H289" s="127"/>
    </row>
    <row r="290" spans="1:8" x14ac:dyDescent="0.25">
      <c r="A290" s="125"/>
      <c r="B290" s="126"/>
      <c r="C290" s="126"/>
      <c r="D290" s="126"/>
      <c r="E290" s="126"/>
      <c r="F290" s="126"/>
      <c r="G290" s="126"/>
      <c r="H290" s="127"/>
    </row>
    <row r="291" spans="1:8" x14ac:dyDescent="0.25">
      <c r="A291" s="125"/>
      <c r="B291" s="126"/>
      <c r="C291" s="126"/>
      <c r="D291" s="126"/>
      <c r="E291" s="126"/>
      <c r="F291" s="126"/>
      <c r="G291" s="126"/>
      <c r="H291" s="127"/>
    </row>
    <row r="292" spans="1:8" x14ac:dyDescent="0.25">
      <c r="A292" s="125"/>
      <c r="B292" s="126"/>
      <c r="C292" s="126"/>
      <c r="D292" s="126"/>
      <c r="E292" s="126"/>
      <c r="F292" s="126"/>
      <c r="G292" s="126"/>
      <c r="H292" s="127"/>
    </row>
    <row r="293" spans="1:8" x14ac:dyDescent="0.25">
      <c r="A293" s="125"/>
      <c r="B293" s="126"/>
      <c r="C293" s="126"/>
      <c r="D293" s="126"/>
      <c r="E293" s="126"/>
      <c r="F293" s="126"/>
      <c r="G293" s="126"/>
      <c r="H293" s="127"/>
    </row>
    <row r="294" spans="1:8" x14ac:dyDescent="0.25">
      <c r="A294" s="125"/>
      <c r="B294" s="126"/>
      <c r="C294" s="126"/>
      <c r="D294" s="126"/>
      <c r="E294" s="126"/>
      <c r="F294" s="126"/>
      <c r="G294" s="126"/>
      <c r="H294" s="127"/>
    </row>
    <row r="295" spans="1:8" x14ac:dyDescent="0.25">
      <c r="A295" s="125"/>
      <c r="B295" s="126"/>
      <c r="C295" s="126"/>
      <c r="D295" s="126"/>
      <c r="E295" s="126"/>
      <c r="F295" s="126"/>
      <c r="G295" s="126"/>
      <c r="H295" s="127"/>
    </row>
    <row r="296" spans="1:8" x14ac:dyDescent="0.25">
      <c r="A296" s="125"/>
      <c r="B296" s="126"/>
      <c r="C296" s="126"/>
      <c r="D296" s="126"/>
      <c r="E296" s="126"/>
      <c r="F296" s="126"/>
      <c r="G296" s="126"/>
      <c r="H296" s="127"/>
    </row>
    <row r="297" spans="1:8" x14ac:dyDescent="0.25">
      <c r="A297" s="125"/>
      <c r="B297" s="126"/>
      <c r="C297" s="126"/>
      <c r="D297" s="126"/>
      <c r="E297" s="126"/>
      <c r="F297" s="126"/>
      <c r="G297" s="126"/>
      <c r="H297" s="127"/>
    </row>
    <row r="298" spans="1:8" x14ac:dyDescent="0.25">
      <c r="A298" s="125"/>
      <c r="B298" s="126"/>
      <c r="C298" s="126"/>
      <c r="D298" s="126"/>
      <c r="E298" s="126"/>
      <c r="F298" s="126"/>
      <c r="G298" s="126"/>
      <c r="H298" s="127"/>
    </row>
    <row r="299" spans="1:8" x14ac:dyDescent="0.25">
      <c r="A299" s="125"/>
      <c r="B299" s="126"/>
      <c r="C299" s="126"/>
      <c r="D299" s="126"/>
      <c r="E299" s="126"/>
      <c r="F299" s="126"/>
      <c r="G299" s="126"/>
      <c r="H299" s="127"/>
    </row>
    <row r="300" spans="1:8" x14ac:dyDescent="0.25">
      <c r="A300" s="125"/>
      <c r="B300" s="126"/>
      <c r="C300" s="126"/>
      <c r="D300" s="126"/>
      <c r="E300" s="126"/>
      <c r="F300" s="126"/>
      <c r="G300" s="126"/>
      <c r="H300" s="127"/>
    </row>
    <row r="301" spans="1:8" x14ac:dyDescent="0.25">
      <c r="A301" s="125"/>
      <c r="B301" s="126"/>
      <c r="C301" s="126"/>
      <c r="D301" s="126"/>
      <c r="E301" s="126"/>
      <c r="F301" s="126"/>
      <c r="G301" s="126"/>
      <c r="H301" s="127"/>
    </row>
    <row r="302" spans="1:8" x14ac:dyDescent="0.25">
      <c r="A302" s="125"/>
      <c r="B302" s="126"/>
      <c r="C302" s="126"/>
      <c r="D302" s="126"/>
      <c r="E302" s="126"/>
      <c r="F302" s="126"/>
      <c r="G302" s="126"/>
      <c r="H302" s="127"/>
    </row>
    <row r="303" spans="1:8" x14ac:dyDescent="0.25">
      <c r="A303" s="125"/>
      <c r="B303" s="126"/>
      <c r="C303" s="126"/>
      <c r="D303" s="126"/>
      <c r="E303" s="126"/>
      <c r="F303" s="126"/>
      <c r="G303" s="126"/>
      <c r="H303" s="127"/>
    </row>
    <row r="304" spans="1:8" x14ac:dyDescent="0.25">
      <c r="A304" s="125"/>
      <c r="B304" s="126"/>
      <c r="C304" s="126"/>
      <c r="D304" s="126"/>
      <c r="E304" s="126"/>
      <c r="F304" s="126"/>
      <c r="G304" s="126"/>
      <c r="H304" s="127"/>
    </row>
    <row r="305" spans="1:8" x14ac:dyDescent="0.25">
      <c r="A305" s="125"/>
      <c r="B305" s="126"/>
      <c r="C305" s="126"/>
      <c r="D305" s="126"/>
      <c r="E305" s="126"/>
      <c r="F305" s="126"/>
      <c r="G305" s="126"/>
      <c r="H305" s="127"/>
    </row>
    <row r="306" spans="1:8" x14ac:dyDescent="0.25">
      <c r="A306" s="125"/>
      <c r="B306" s="126"/>
      <c r="C306" s="126"/>
      <c r="D306" s="126"/>
      <c r="E306" s="126"/>
      <c r="F306" s="126"/>
      <c r="G306" s="126"/>
      <c r="H306" s="127"/>
    </row>
    <row r="307" spans="1:8" x14ac:dyDescent="0.25">
      <c r="A307" s="125"/>
      <c r="B307" s="126"/>
      <c r="C307" s="126"/>
      <c r="D307" s="126"/>
      <c r="E307" s="126"/>
      <c r="F307" s="126"/>
      <c r="G307" s="126"/>
      <c r="H307" s="127"/>
    </row>
    <row r="308" spans="1:8" x14ac:dyDescent="0.25">
      <c r="A308" s="125"/>
      <c r="B308" s="126"/>
      <c r="C308" s="126"/>
      <c r="D308" s="126"/>
      <c r="E308" s="126"/>
      <c r="F308" s="126"/>
      <c r="G308" s="126"/>
      <c r="H308" s="127"/>
    </row>
    <row r="309" spans="1:8" x14ac:dyDescent="0.25">
      <c r="A309" s="125"/>
      <c r="B309" s="126"/>
      <c r="C309" s="126"/>
      <c r="D309" s="126"/>
      <c r="E309" s="126"/>
      <c r="F309" s="126"/>
      <c r="G309" s="126"/>
      <c r="H309" s="127"/>
    </row>
    <row r="310" spans="1:8" x14ac:dyDescent="0.25">
      <c r="A310" s="125"/>
      <c r="B310" s="126"/>
      <c r="C310" s="126"/>
      <c r="D310" s="126"/>
      <c r="E310" s="126"/>
      <c r="F310" s="126"/>
      <c r="G310" s="126"/>
      <c r="H310" s="127"/>
    </row>
    <row r="311" spans="1:8" x14ac:dyDescent="0.25">
      <c r="A311" s="125"/>
      <c r="B311" s="126"/>
      <c r="C311" s="126"/>
      <c r="D311" s="126"/>
      <c r="E311" s="126"/>
      <c r="F311" s="126"/>
      <c r="G311" s="126"/>
      <c r="H311" s="127"/>
    </row>
    <row r="312" spans="1:8" x14ac:dyDescent="0.25">
      <c r="A312" s="128"/>
      <c r="B312" s="129"/>
      <c r="C312" s="129"/>
      <c r="D312" s="129"/>
      <c r="E312" s="129"/>
      <c r="F312" s="129"/>
      <c r="G312" s="129"/>
      <c r="H312" s="130"/>
    </row>
    <row r="313" spans="1:8" ht="69.75" customHeight="1" x14ac:dyDescent="0.25">
      <c r="A313" s="166" t="s">
        <v>76</v>
      </c>
      <c r="B313" s="167"/>
      <c r="C313" s="167"/>
      <c r="D313" s="167"/>
      <c r="E313" s="167"/>
      <c r="F313" s="167"/>
      <c r="G313" s="167"/>
      <c r="H313" s="168"/>
    </row>
    <row r="314" spans="1:8" x14ac:dyDescent="0.25">
      <c r="A314" s="125"/>
      <c r="B314" s="126"/>
      <c r="C314" s="126"/>
      <c r="D314" s="126"/>
      <c r="E314" s="126"/>
      <c r="F314" s="126"/>
      <c r="G314" s="126"/>
      <c r="H314" s="127"/>
    </row>
    <row r="315" spans="1:8" x14ac:dyDescent="0.25">
      <c r="A315" s="125"/>
      <c r="B315" s="126"/>
      <c r="C315" s="126"/>
      <c r="D315" s="126"/>
      <c r="E315" s="126"/>
      <c r="F315" s="126"/>
      <c r="G315" s="126"/>
      <c r="H315" s="127"/>
    </row>
    <row r="316" spans="1:8" x14ac:dyDescent="0.25">
      <c r="A316" s="125"/>
      <c r="B316" s="126"/>
      <c r="C316" s="126"/>
      <c r="D316" s="126"/>
      <c r="E316" s="126"/>
      <c r="F316" s="126"/>
      <c r="G316" s="126"/>
      <c r="H316" s="127"/>
    </row>
    <row r="317" spans="1:8" x14ac:dyDescent="0.25">
      <c r="A317" s="125"/>
      <c r="B317" s="126"/>
      <c r="C317" s="126"/>
      <c r="D317" s="126"/>
      <c r="E317" s="126"/>
      <c r="F317" s="126"/>
      <c r="G317" s="126"/>
      <c r="H317" s="127"/>
    </row>
    <row r="318" spans="1:8" x14ac:dyDescent="0.25">
      <c r="A318" s="125"/>
      <c r="B318" s="126"/>
      <c r="C318" s="126"/>
      <c r="D318" s="126"/>
      <c r="E318" s="126"/>
      <c r="F318" s="126"/>
      <c r="G318" s="126"/>
      <c r="H318" s="127"/>
    </row>
    <row r="319" spans="1:8" x14ac:dyDescent="0.25">
      <c r="A319" s="125"/>
      <c r="B319" s="126"/>
      <c r="C319" s="126"/>
      <c r="D319" s="126"/>
      <c r="E319" s="126"/>
      <c r="F319" s="126"/>
      <c r="G319" s="126"/>
      <c r="H319" s="127"/>
    </row>
    <row r="320" spans="1:8" x14ac:dyDescent="0.25">
      <c r="A320" s="125"/>
      <c r="B320" s="126"/>
      <c r="C320" s="126"/>
      <c r="D320" s="126"/>
      <c r="E320" s="126"/>
      <c r="F320" s="126"/>
      <c r="G320" s="126"/>
      <c r="H320" s="127"/>
    </row>
    <row r="321" spans="1:8" x14ac:dyDescent="0.25">
      <c r="A321" s="125"/>
      <c r="B321" s="126"/>
      <c r="C321" s="126"/>
      <c r="D321" s="126"/>
      <c r="E321" s="126"/>
      <c r="F321" s="126"/>
      <c r="G321" s="126"/>
      <c r="H321" s="127"/>
    </row>
    <row r="322" spans="1:8" x14ac:dyDescent="0.25">
      <c r="A322" s="125"/>
      <c r="B322" s="126"/>
      <c r="C322" s="126"/>
      <c r="D322" s="126"/>
      <c r="E322" s="126"/>
      <c r="F322" s="126"/>
      <c r="G322" s="126"/>
      <c r="H322" s="127"/>
    </row>
    <row r="323" spans="1:8" x14ac:dyDescent="0.25">
      <c r="A323" s="125"/>
      <c r="B323" s="126"/>
      <c r="C323" s="126"/>
      <c r="D323" s="126"/>
      <c r="E323" s="126"/>
      <c r="F323" s="126"/>
      <c r="G323" s="126"/>
      <c r="H323" s="127"/>
    </row>
    <row r="324" spans="1:8" x14ac:dyDescent="0.25">
      <c r="A324" s="125"/>
      <c r="B324" s="126"/>
      <c r="C324" s="126"/>
      <c r="D324" s="126"/>
      <c r="E324" s="126"/>
      <c r="F324" s="126"/>
      <c r="G324" s="126"/>
      <c r="H324" s="127"/>
    </row>
    <row r="325" spans="1:8" x14ac:dyDescent="0.25">
      <c r="A325" s="125"/>
      <c r="B325" s="126"/>
      <c r="C325" s="126"/>
      <c r="D325" s="126"/>
      <c r="E325" s="126"/>
      <c r="F325" s="126"/>
      <c r="G325" s="126"/>
      <c r="H325" s="127"/>
    </row>
    <row r="326" spans="1:8" x14ac:dyDescent="0.25">
      <c r="A326" s="125"/>
      <c r="B326" s="126"/>
      <c r="C326" s="126"/>
      <c r="D326" s="126"/>
      <c r="E326" s="126"/>
      <c r="F326" s="126"/>
      <c r="G326" s="126"/>
      <c r="H326" s="127"/>
    </row>
    <row r="327" spans="1:8" x14ac:dyDescent="0.25">
      <c r="A327" s="125"/>
      <c r="B327" s="126"/>
      <c r="C327" s="126"/>
      <c r="D327" s="126"/>
      <c r="E327" s="126"/>
      <c r="F327" s="126"/>
      <c r="G327" s="126"/>
      <c r="H327" s="127"/>
    </row>
    <row r="328" spans="1:8" x14ac:dyDescent="0.25">
      <c r="A328" s="125"/>
      <c r="B328" s="126"/>
      <c r="C328" s="126"/>
      <c r="D328" s="126"/>
      <c r="E328" s="126"/>
      <c r="F328" s="126"/>
      <c r="G328" s="126"/>
      <c r="H328" s="127"/>
    </row>
    <row r="329" spans="1:8" x14ac:dyDescent="0.25">
      <c r="A329" s="125"/>
      <c r="B329" s="126"/>
      <c r="C329" s="126"/>
      <c r="D329" s="126"/>
      <c r="E329" s="126"/>
      <c r="F329" s="126"/>
      <c r="G329" s="126"/>
      <c r="H329" s="127"/>
    </row>
    <row r="330" spans="1:8" x14ac:dyDescent="0.25">
      <c r="A330" s="125"/>
      <c r="B330" s="126"/>
      <c r="C330" s="126"/>
      <c r="D330" s="126"/>
      <c r="E330" s="126"/>
      <c r="F330" s="126"/>
      <c r="G330" s="126"/>
      <c r="H330" s="127"/>
    </row>
    <row r="331" spans="1:8" x14ac:dyDescent="0.25">
      <c r="A331" s="125"/>
      <c r="B331" s="126"/>
      <c r="C331" s="126"/>
      <c r="D331" s="126"/>
      <c r="E331" s="126"/>
      <c r="F331" s="126"/>
      <c r="G331" s="126"/>
      <c r="H331" s="127"/>
    </row>
    <row r="332" spans="1:8" x14ac:dyDescent="0.25">
      <c r="A332" s="125"/>
      <c r="B332" s="126"/>
      <c r="C332" s="126"/>
      <c r="D332" s="126"/>
      <c r="E332" s="126"/>
      <c r="F332" s="126"/>
      <c r="G332" s="126"/>
      <c r="H332" s="127"/>
    </row>
    <row r="333" spans="1:8" x14ac:dyDescent="0.25">
      <c r="A333" s="125"/>
      <c r="B333" s="126"/>
      <c r="C333" s="126"/>
      <c r="D333" s="126"/>
      <c r="E333" s="126"/>
      <c r="F333" s="126"/>
      <c r="G333" s="126"/>
      <c r="H333" s="127"/>
    </row>
    <row r="334" spans="1:8" x14ac:dyDescent="0.25">
      <c r="A334" s="125"/>
      <c r="B334" s="126"/>
      <c r="C334" s="126"/>
      <c r="D334" s="126"/>
      <c r="E334" s="126"/>
      <c r="F334" s="126"/>
      <c r="G334" s="126"/>
      <c r="H334" s="127"/>
    </row>
    <row r="335" spans="1:8" x14ac:dyDescent="0.25">
      <c r="A335" s="125"/>
      <c r="B335" s="126"/>
      <c r="C335" s="126"/>
      <c r="D335" s="126"/>
      <c r="E335" s="126"/>
      <c r="F335" s="126"/>
      <c r="G335" s="126"/>
      <c r="H335" s="127"/>
    </row>
    <row r="336" spans="1:8" x14ac:dyDescent="0.25">
      <c r="A336" s="125"/>
      <c r="B336" s="126"/>
      <c r="C336" s="126"/>
      <c r="D336" s="126"/>
      <c r="E336" s="126"/>
      <c r="F336" s="126"/>
      <c r="G336" s="126"/>
      <c r="H336" s="127"/>
    </row>
    <row r="337" spans="1:8" x14ac:dyDescent="0.25">
      <c r="A337" s="125"/>
      <c r="B337" s="126"/>
      <c r="C337" s="126"/>
      <c r="D337" s="126"/>
      <c r="E337" s="126"/>
      <c r="F337" s="126"/>
      <c r="G337" s="126"/>
      <c r="H337" s="127"/>
    </row>
    <row r="338" spans="1:8" x14ac:dyDescent="0.25">
      <c r="A338" s="125"/>
      <c r="B338" s="126"/>
      <c r="C338" s="126"/>
      <c r="D338" s="126"/>
      <c r="E338" s="126"/>
      <c r="F338" s="126"/>
      <c r="G338" s="126"/>
      <c r="H338" s="127"/>
    </row>
    <row r="339" spans="1:8" x14ac:dyDescent="0.25">
      <c r="A339" s="125"/>
      <c r="B339" s="126"/>
      <c r="C339" s="126"/>
      <c r="D339" s="126"/>
      <c r="E339" s="126"/>
      <c r="F339" s="126"/>
      <c r="G339" s="126"/>
      <c r="H339" s="127"/>
    </row>
    <row r="340" spans="1:8" x14ac:dyDescent="0.25">
      <c r="A340" s="125"/>
      <c r="B340" s="126"/>
      <c r="C340" s="126"/>
      <c r="D340" s="126"/>
      <c r="E340" s="126"/>
      <c r="F340" s="126"/>
      <c r="G340" s="126"/>
      <c r="H340" s="127"/>
    </row>
    <row r="341" spans="1:8" x14ac:dyDescent="0.25">
      <c r="A341" s="125"/>
      <c r="B341" s="126"/>
      <c r="C341" s="126"/>
      <c r="D341" s="126"/>
      <c r="E341" s="126"/>
      <c r="F341" s="126"/>
      <c r="G341" s="126"/>
      <c r="H341" s="127"/>
    </row>
    <row r="342" spans="1:8" x14ac:dyDescent="0.25">
      <c r="A342" s="125"/>
      <c r="B342" s="126"/>
      <c r="C342" s="126"/>
      <c r="D342" s="126"/>
      <c r="E342" s="126"/>
      <c r="F342" s="126"/>
      <c r="G342" s="126"/>
      <c r="H342" s="127"/>
    </row>
    <row r="343" spans="1:8" x14ac:dyDescent="0.25">
      <c r="A343" s="125"/>
      <c r="B343" s="126"/>
      <c r="C343" s="126"/>
      <c r="D343" s="126"/>
      <c r="E343" s="126"/>
      <c r="F343" s="126"/>
      <c r="G343" s="126"/>
      <c r="H343" s="127"/>
    </row>
    <row r="344" spans="1:8" x14ac:dyDescent="0.25">
      <c r="A344" s="125"/>
      <c r="B344" s="126"/>
      <c r="C344" s="126"/>
      <c r="D344" s="126"/>
      <c r="E344" s="126"/>
      <c r="F344" s="126"/>
      <c r="G344" s="126"/>
      <c r="H344" s="127"/>
    </row>
    <row r="345" spans="1:8" x14ac:dyDescent="0.25">
      <c r="A345" s="125"/>
      <c r="B345" s="126"/>
      <c r="C345" s="126"/>
      <c r="D345" s="126"/>
      <c r="E345" s="126"/>
      <c r="F345" s="126"/>
      <c r="G345" s="126"/>
      <c r="H345" s="127"/>
    </row>
    <row r="346" spans="1:8" x14ac:dyDescent="0.25">
      <c r="A346" s="125"/>
      <c r="B346" s="126"/>
      <c r="C346" s="126"/>
      <c r="D346" s="126"/>
      <c r="E346" s="126"/>
      <c r="F346" s="126"/>
      <c r="G346" s="126"/>
      <c r="H346" s="127"/>
    </row>
    <row r="347" spans="1:8" x14ac:dyDescent="0.25">
      <c r="A347" s="125"/>
      <c r="B347" s="126"/>
      <c r="C347" s="126"/>
      <c r="D347" s="126"/>
      <c r="E347" s="126"/>
      <c r="F347" s="126"/>
      <c r="G347" s="126"/>
      <c r="H347" s="127"/>
    </row>
    <row r="348" spans="1:8" x14ac:dyDescent="0.25">
      <c r="A348" s="125"/>
      <c r="B348" s="126"/>
      <c r="C348" s="126"/>
      <c r="D348" s="126"/>
      <c r="E348" s="126"/>
      <c r="F348" s="126"/>
      <c r="G348" s="126"/>
      <c r="H348" s="127"/>
    </row>
    <row r="349" spans="1:8" x14ac:dyDescent="0.25">
      <c r="A349" s="125"/>
      <c r="B349" s="126"/>
      <c r="C349" s="126"/>
      <c r="D349" s="126"/>
      <c r="E349" s="126"/>
      <c r="F349" s="126"/>
      <c r="G349" s="126"/>
      <c r="H349" s="127"/>
    </row>
    <row r="350" spans="1:8" x14ac:dyDescent="0.25">
      <c r="A350" s="125"/>
      <c r="B350" s="126"/>
      <c r="C350" s="126"/>
      <c r="D350" s="126"/>
      <c r="E350" s="126"/>
      <c r="F350" s="126"/>
      <c r="G350" s="126"/>
      <c r="H350" s="127"/>
    </row>
    <row r="351" spans="1:8" x14ac:dyDescent="0.25">
      <c r="A351" s="125"/>
      <c r="B351" s="126"/>
      <c r="C351" s="126"/>
      <c r="D351" s="126"/>
      <c r="E351" s="126"/>
      <c r="F351" s="126"/>
      <c r="G351" s="126"/>
      <c r="H351" s="127"/>
    </row>
    <row r="352" spans="1:8" x14ac:dyDescent="0.25">
      <c r="A352" s="125"/>
      <c r="B352" s="126"/>
      <c r="C352" s="126"/>
      <c r="D352" s="126"/>
      <c r="E352" s="126"/>
      <c r="F352" s="126"/>
      <c r="G352" s="126"/>
      <c r="H352" s="127"/>
    </row>
    <row r="353" spans="1:8" x14ac:dyDescent="0.25">
      <c r="A353" s="125"/>
      <c r="B353" s="126"/>
      <c r="C353" s="126"/>
      <c r="D353" s="126"/>
      <c r="E353" s="126"/>
      <c r="F353" s="126"/>
      <c r="G353" s="126"/>
      <c r="H353" s="127"/>
    </row>
    <row r="354" spans="1:8" x14ac:dyDescent="0.25">
      <c r="A354" s="125"/>
      <c r="B354" s="126"/>
      <c r="C354" s="126"/>
      <c r="D354" s="126"/>
      <c r="E354" s="126"/>
      <c r="F354" s="126"/>
      <c r="G354" s="126"/>
      <c r="H354" s="127"/>
    </row>
    <row r="355" spans="1:8" x14ac:dyDescent="0.25">
      <c r="A355" s="125"/>
      <c r="B355" s="126"/>
      <c r="C355" s="126"/>
      <c r="D355" s="126"/>
      <c r="E355" s="126"/>
      <c r="F355" s="126"/>
      <c r="G355" s="126"/>
      <c r="H355" s="127"/>
    </row>
    <row r="356" spans="1:8" x14ac:dyDescent="0.25">
      <c r="A356" s="125"/>
      <c r="B356" s="126"/>
      <c r="C356" s="126"/>
      <c r="D356" s="126"/>
      <c r="E356" s="126"/>
      <c r="F356" s="126"/>
      <c r="G356" s="126"/>
      <c r="H356" s="127"/>
    </row>
    <row r="357" spans="1:8" x14ac:dyDescent="0.25">
      <c r="A357" s="125"/>
      <c r="B357" s="126"/>
      <c r="C357" s="126"/>
      <c r="D357" s="126"/>
      <c r="E357" s="126"/>
      <c r="F357" s="126"/>
      <c r="G357" s="126"/>
      <c r="H357" s="127"/>
    </row>
    <row r="358" spans="1:8" x14ac:dyDescent="0.25">
      <c r="A358" s="125"/>
      <c r="B358" s="126"/>
      <c r="C358" s="126"/>
      <c r="D358" s="126"/>
      <c r="E358" s="126"/>
      <c r="F358" s="126"/>
      <c r="G358" s="126"/>
      <c r="H358" s="127"/>
    </row>
    <row r="359" spans="1:8" x14ac:dyDescent="0.25">
      <c r="A359" s="125"/>
      <c r="B359" s="126"/>
      <c r="C359" s="126"/>
      <c r="D359" s="126"/>
      <c r="E359" s="126"/>
      <c r="F359" s="126"/>
      <c r="G359" s="126"/>
      <c r="H359" s="127"/>
    </row>
    <row r="360" spans="1:8" x14ac:dyDescent="0.25">
      <c r="A360" s="125"/>
      <c r="B360" s="126"/>
      <c r="C360" s="126"/>
      <c r="D360" s="126"/>
      <c r="E360" s="126"/>
      <c r="F360" s="126"/>
      <c r="G360" s="126"/>
      <c r="H360" s="127"/>
    </row>
    <row r="361" spans="1:8" x14ac:dyDescent="0.25">
      <c r="A361" s="128"/>
      <c r="B361" s="129"/>
      <c r="C361" s="129"/>
      <c r="D361" s="129"/>
      <c r="E361" s="129"/>
      <c r="F361" s="129"/>
      <c r="G361" s="129"/>
      <c r="H361" s="130"/>
    </row>
    <row r="362" spans="1:8" ht="52.5" customHeight="1" x14ac:dyDescent="0.25">
      <c r="A362" s="166" t="s">
        <v>74</v>
      </c>
      <c r="B362" s="167"/>
      <c r="C362" s="167"/>
      <c r="D362" s="167"/>
      <c r="E362" s="167"/>
      <c r="F362" s="167"/>
      <c r="G362" s="167"/>
      <c r="H362" s="168"/>
    </row>
    <row r="363" spans="1:8" x14ac:dyDescent="0.25">
      <c r="A363" s="97"/>
      <c r="B363" s="98"/>
      <c r="C363" s="98"/>
      <c r="D363" s="98"/>
      <c r="E363" s="98"/>
      <c r="F363" s="98"/>
      <c r="G363" s="98"/>
      <c r="H363" s="99"/>
    </row>
    <row r="364" spans="1:8" x14ac:dyDescent="0.25">
      <c r="A364" s="119"/>
      <c r="B364" s="120"/>
      <c r="C364" s="120"/>
      <c r="D364" s="120"/>
      <c r="E364" s="120"/>
      <c r="F364" s="120"/>
      <c r="G364" s="120"/>
      <c r="H364" s="121"/>
    </row>
    <row r="365" spans="1:8" x14ac:dyDescent="0.25">
      <c r="A365" s="119"/>
      <c r="B365" s="120"/>
      <c r="C365" s="120"/>
      <c r="D365" s="120"/>
      <c r="E365" s="120"/>
      <c r="F365" s="120"/>
      <c r="G365" s="120"/>
      <c r="H365" s="121"/>
    </row>
    <row r="366" spans="1:8" ht="24.95" customHeight="1" x14ac:dyDescent="0.25">
      <c r="A366" s="169" t="s">
        <v>56</v>
      </c>
      <c r="B366" s="167"/>
      <c r="C366" s="167"/>
      <c r="D366" s="167"/>
      <c r="E366" s="167"/>
      <c r="F366" s="167"/>
      <c r="G366" s="167"/>
      <c r="H366" s="168"/>
    </row>
    <row r="367" spans="1:8" x14ac:dyDescent="0.25">
      <c r="A367" s="97" t="s">
        <v>92</v>
      </c>
      <c r="B367" s="98"/>
      <c r="C367" s="98"/>
      <c r="D367" s="98"/>
      <c r="E367" s="98"/>
      <c r="F367" s="98"/>
      <c r="G367" s="98"/>
      <c r="H367" s="99"/>
    </row>
    <row r="368" spans="1:8" x14ac:dyDescent="0.25">
      <c r="A368" s="119"/>
      <c r="B368" s="120"/>
      <c r="C368" s="120"/>
      <c r="D368" s="120"/>
      <c r="E368" s="120"/>
      <c r="F368" s="120"/>
      <c r="G368" s="120"/>
      <c r="H368" s="121"/>
    </row>
    <row r="369" spans="1:8" ht="24.95" customHeight="1" x14ac:dyDescent="0.25">
      <c r="A369" s="169" t="s">
        <v>57</v>
      </c>
      <c r="B369" s="167"/>
      <c r="C369" s="167"/>
      <c r="D369" s="167"/>
      <c r="E369" s="167"/>
      <c r="F369" s="167"/>
      <c r="G369" s="167"/>
      <c r="H369" s="168"/>
    </row>
    <row r="370" spans="1:8" x14ac:dyDescent="0.25">
      <c r="A370" s="97"/>
      <c r="B370" s="98"/>
      <c r="C370" s="98"/>
      <c r="D370" s="98"/>
      <c r="E370" s="98"/>
      <c r="F370" s="98"/>
      <c r="G370" s="98"/>
      <c r="H370" s="99"/>
    </row>
    <row r="371" spans="1:8" x14ac:dyDescent="0.25">
      <c r="A371" s="100"/>
      <c r="B371" s="101"/>
      <c r="C371" s="101"/>
      <c r="D371" s="101"/>
      <c r="E371" s="101"/>
      <c r="F371" s="101"/>
      <c r="G371" s="101"/>
      <c r="H371" s="102"/>
    </row>
    <row r="372" spans="1:8" ht="15.75" thickBot="1" x14ac:dyDescent="0.3">
      <c r="A372" s="103"/>
      <c r="B372" s="104"/>
      <c r="C372" s="104"/>
      <c r="D372" s="104"/>
      <c r="E372" s="104"/>
      <c r="F372" s="104"/>
      <c r="G372" s="104"/>
      <c r="H372" s="105"/>
    </row>
    <row r="373" spans="1:8" ht="15.75" thickTop="1" x14ac:dyDescent="0.25"/>
  </sheetData>
  <sheetProtection algorithmName="SHA-512" hashValue="iAedeF1mVkA/I0YeybSGC79V8oZohuhqX0uiDKKL5AHy4MxShy8QuthoJ4WPNJMGB70/zYoVTo2tWPfYuaom8A==" saltValue="o3dwhZvciRyTBQYipnIEYA==" spinCount="100000" sheet="1" objects="1" scenarios="1"/>
  <mergeCells count="47">
    <mergeCell ref="A369:H369"/>
    <mergeCell ref="A370:H372"/>
    <mergeCell ref="A313:H313"/>
    <mergeCell ref="A314:H361"/>
    <mergeCell ref="A362:H362"/>
    <mergeCell ref="A363:H365"/>
    <mergeCell ref="A366:H366"/>
    <mergeCell ref="A367:H368"/>
    <mergeCell ref="A242:H312"/>
    <mergeCell ref="A21:C21"/>
    <mergeCell ref="E21:G21"/>
    <mergeCell ref="A22:C22"/>
    <mergeCell ref="E22:G22"/>
    <mergeCell ref="A23:H23"/>
    <mergeCell ref="A24:H232"/>
    <mergeCell ref="A233:H233"/>
    <mergeCell ref="A234:H236"/>
    <mergeCell ref="A237:H237"/>
    <mergeCell ref="A238:H240"/>
    <mergeCell ref="A241:H241"/>
    <mergeCell ref="A20:C20"/>
    <mergeCell ref="E20:G20"/>
    <mergeCell ref="A13:C13"/>
    <mergeCell ref="E13:G13"/>
    <mergeCell ref="A14:C14"/>
    <mergeCell ref="E14:G14"/>
    <mergeCell ref="A15:H15"/>
    <mergeCell ref="A16:G16"/>
    <mergeCell ref="A17:C17"/>
    <mergeCell ref="E17:G17"/>
    <mergeCell ref="A18:C18"/>
    <mergeCell ref="E18:G18"/>
    <mergeCell ref="A19:H19"/>
    <mergeCell ref="A8:H8"/>
    <mergeCell ref="A9:G9"/>
    <mergeCell ref="A10:C10"/>
    <mergeCell ref="E10:G10"/>
    <mergeCell ref="A11:C12"/>
    <mergeCell ref="D11:D12"/>
    <mergeCell ref="E11:G11"/>
    <mergeCell ref="E12:G12"/>
    <mergeCell ref="B6:H6"/>
    <mergeCell ref="A1:H1"/>
    <mergeCell ref="A3:B3"/>
    <mergeCell ref="D3:E3"/>
    <mergeCell ref="F3:H3"/>
    <mergeCell ref="B5:H5"/>
  </mergeCells>
  <conditionalFormatting sqref="D14 D18 D22">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4 H18 H22">
    <cfRule type="cellIs" dxfId="14" priority="6" operator="between">
      <formula>0</formula>
      <formula>0.3</formula>
    </cfRule>
  </conditionalFormatting>
  <conditionalFormatting sqref="H14 H18 H22">
    <cfRule type="cellIs" dxfId="13" priority="5" operator="between">
      <formula>0.31</formula>
      <formula>0.7</formula>
    </cfRule>
  </conditionalFormatting>
  <conditionalFormatting sqref="H14 H18 H22">
    <cfRule type="cellIs" dxfId="12"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5" manualBreakCount="5">
    <brk id="48" max="7" man="1"/>
    <brk id="110" max="7" man="1"/>
    <brk id="169" max="7" man="1"/>
    <brk id="284" max="7" man="1"/>
    <brk id="342"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70"/>
  <sheetViews>
    <sheetView zoomScale="90" zoomScaleNormal="90" workbookViewId="0">
      <selection activeCell="K58" sqref="K58"/>
    </sheetView>
  </sheetViews>
  <sheetFormatPr baseColWidth="10" defaultRowHeight="15" x14ac:dyDescent="0.25"/>
  <cols>
    <col min="1" max="3" width="21.7109375" style="25" customWidth="1"/>
    <col min="4" max="4" width="22.85546875" style="25" customWidth="1"/>
    <col min="5" max="7" width="21.7109375" style="25" customWidth="1"/>
    <col min="8" max="8" width="21.5703125" style="25" customWidth="1"/>
    <col min="9" max="9" width="3.7109375" style="25" customWidth="1"/>
    <col min="10" max="16384" width="11.42578125" style="25"/>
  </cols>
  <sheetData>
    <row r="1" spans="1:8" ht="36.75" customHeight="1" x14ac:dyDescent="0.25">
      <c r="A1" s="170" t="s">
        <v>54</v>
      </c>
      <c r="B1" s="170"/>
      <c r="C1" s="170"/>
      <c r="D1" s="170"/>
      <c r="E1" s="170"/>
      <c r="F1" s="170"/>
      <c r="G1" s="170"/>
      <c r="H1" s="170"/>
    </row>
    <row r="3" spans="1:8" ht="33.75" customHeight="1" x14ac:dyDescent="0.25">
      <c r="A3" s="43" t="s">
        <v>0</v>
      </c>
      <c r="B3" s="44"/>
      <c r="C3" s="33" t="str">
        <f>+Resultados!C3</f>
        <v>A 2° Trimestre 2019</v>
      </c>
      <c r="D3" s="45" t="s">
        <v>1</v>
      </c>
      <c r="E3" s="45"/>
      <c r="F3" s="46">
        <f ca="1">+Resultados!F3</f>
        <v>43691</v>
      </c>
      <c r="G3" s="46"/>
      <c r="H3" s="46"/>
    </row>
    <row r="4" spans="1:8" ht="5.0999999999999996" customHeight="1" x14ac:dyDescent="0.25">
      <c r="A4" s="2"/>
      <c r="B4" s="1"/>
      <c r="C4" s="1"/>
      <c r="D4" s="3"/>
      <c r="E4" s="3"/>
      <c r="F4" s="4"/>
      <c r="G4" s="4"/>
      <c r="H4" s="1"/>
    </row>
    <row r="5" spans="1:8" ht="26.1" customHeight="1" x14ac:dyDescent="0.25">
      <c r="A5" s="5" t="s">
        <v>2</v>
      </c>
      <c r="B5" s="83" t="str">
        <f>+Resultados!B5</f>
        <v>SUBDIRECCIÓN TÉCNICA DE PARQUES</v>
      </c>
      <c r="C5" s="83"/>
      <c r="D5" s="83"/>
      <c r="E5" s="83"/>
      <c r="F5" s="83"/>
      <c r="G5" s="83"/>
      <c r="H5" s="83"/>
    </row>
    <row r="6" spans="1:8" ht="26.1" customHeight="1" x14ac:dyDescent="0.25">
      <c r="A6" s="5" t="s">
        <v>55</v>
      </c>
      <c r="B6" s="80" t="str">
        <f>+Resultados!B6</f>
        <v xml:space="preserve">ADMINISTRACIÓN Y MANTENIMIENTO DE PARQUES Y ESCENARIOS </v>
      </c>
      <c r="C6" s="81"/>
      <c r="D6" s="81"/>
      <c r="E6" s="81"/>
      <c r="F6" s="81"/>
      <c r="G6" s="81"/>
      <c r="H6" s="82"/>
    </row>
    <row r="7" spans="1:8" ht="15" customHeight="1" thickBot="1" x14ac:dyDescent="0.3"/>
    <row r="8" spans="1:8" ht="30" customHeight="1" thickTop="1" x14ac:dyDescent="0.25">
      <c r="A8" s="171" t="s">
        <v>48</v>
      </c>
      <c r="B8" s="172"/>
      <c r="C8" s="172"/>
      <c r="D8" s="172"/>
      <c r="E8" s="172"/>
      <c r="F8" s="172"/>
      <c r="G8" s="172"/>
      <c r="H8" s="173"/>
    </row>
    <row r="9" spans="1:8" ht="45" customHeight="1" x14ac:dyDescent="0.25">
      <c r="A9" s="174" t="s">
        <v>43</v>
      </c>
      <c r="B9" s="175"/>
      <c r="C9" s="176"/>
      <c r="D9" s="26">
        <v>4</v>
      </c>
      <c r="E9" s="177" t="s">
        <v>44</v>
      </c>
      <c r="F9" s="175"/>
      <c r="G9" s="176"/>
      <c r="H9" s="27">
        <v>3</v>
      </c>
    </row>
    <row r="10" spans="1:8" ht="35.1" customHeight="1" x14ac:dyDescent="0.25">
      <c r="A10" s="174" t="s">
        <v>9</v>
      </c>
      <c r="B10" s="175"/>
      <c r="C10" s="176"/>
      <c r="D10" s="26">
        <v>3</v>
      </c>
      <c r="E10" s="177" t="s">
        <v>10</v>
      </c>
      <c r="F10" s="175"/>
      <c r="G10" s="176"/>
      <c r="H10" s="28">
        <f>+H9-D10</f>
        <v>0</v>
      </c>
    </row>
    <row r="11" spans="1:8" ht="35.1" customHeight="1" x14ac:dyDescent="0.25">
      <c r="A11" s="174" t="s">
        <v>45</v>
      </c>
      <c r="B11" s="175"/>
      <c r="C11" s="176"/>
      <c r="D11" s="29">
        <f>D10/H9</f>
        <v>1</v>
      </c>
      <c r="E11" s="177" t="s">
        <v>46</v>
      </c>
      <c r="F11" s="175"/>
      <c r="G11" s="176"/>
      <c r="H11" s="30">
        <f>+H10/H9</f>
        <v>0</v>
      </c>
    </row>
    <row r="12" spans="1:8" ht="54.75" customHeight="1" x14ac:dyDescent="0.25">
      <c r="A12" s="178" t="s">
        <v>86</v>
      </c>
      <c r="B12" s="179"/>
      <c r="C12" s="179"/>
      <c r="D12" s="179"/>
      <c r="E12" s="179"/>
      <c r="F12" s="179"/>
      <c r="G12" s="179"/>
      <c r="H12" s="180"/>
    </row>
    <row r="13" spans="1:8" x14ac:dyDescent="0.25">
      <c r="A13" s="97" t="s">
        <v>113</v>
      </c>
      <c r="B13" s="181"/>
      <c r="C13" s="181"/>
      <c r="D13" s="181"/>
      <c r="E13" s="181"/>
      <c r="F13" s="181"/>
      <c r="G13" s="181"/>
      <c r="H13" s="182"/>
    </row>
    <row r="14" spans="1:8" x14ac:dyDescent="0.25">
      <c r="A14" s="97"/>
      <c r="B14" s="181"/>
      <c r="C14" s="181"/>
      <c r="D14" s="181"/>
      <c r="E14" s="181"/>
      <c r="F14" s="181"/>
      <c r="G14" s="181"/>
      <c r="H14" s="182"/>
    </row>
    <row r="15" spans="1:8" x14ac:dyDescent="0.25">
      <c r="A15" s="97"/>
      <c r="B15" s="181"/>
      <c r="C15" s="181"/>
      <c r="D15" s="181"/>
      <c r="E15" s="181"/>
      <c r="F15" s="181"/>
      <c r="G15" s="181"/>
      <c r="H15" s="182"/>
    </row>
    <row r="16" spans="1:8" x14ac:dyDescent="0.25">
      <c r="A16" s="97"/>
      <c r="B16" s="181"/>
      <c r="C16" s="181"/>
      <c r="D16" s="181"/>
      <c r="E16" s="181"/>
      <c r="F16" s="181"/>
      <c r="G16" s="181"/>
      <c r="H16" s="182"/>
    </row>
    <row r="17" spans="1:8" x14ac:dyDescent="0.25">
      <c r="A17" s="97"/>
      <c r="B17" s="181"/>
      <c r="C17" s="181"/>
      <c r="D17" s="181"/>
      <c r="E17" s="181"/>
      <c r="F17" s="181"/>
      <c r="G17" s="181"/>
      <c r="H17" s="182"/>
    </row>
    <row r="18" spans="1:8" x14ac:dyDescent="0.25">
      <c r="A18" s="97"/>
      <c r="B18" s="181"/>
      <c r="C18" s="181"/>
      <c r="D18" s="181"/>
      <c r="E18" s="181"/>
      <c r="F18" s="181"/>
      <c r="G18" s="181"/>
      <c r="H18" s="182"/>
    </row>
    <row r="19" spans="1:8" x14ac:dyDescent="0.25">
      <c r="A19" s="97"/>
      <c r="B19" s="181"/>
      <c r="C19" s="181"/>
      <c r="D19" s="181"/>
      <c r="E19" s="181"/>
      <c r="F19" s="181"/>
      <c r="G19" s="181"/>
      <c r="H19" s="182"/>
    </row>
    <row r="20" spans="1:8" x14ac:dyDescent="0.25">
      <c r="A20" s="97"/>
      <c r="B20" s="181"/>
      <c r="C20" s="181"/>
      <c r="D20" s="181"/>
      <c r="E20" s="181"/>
      <c r="F20" s="181"/>
      <c r="G20" s="181"/>
      <c r="H20" s="182"/>
    </row>
    <row r="21" spans="1:8" x14ac:dyDescent="0.25">
      <c r="A21" s="97"/>
      <c r="B21" s="181"/>
      <c r="C21" s="181"/>
      <c r="D21" s="181"/>
      <c r="E21" s="181"/>
      <c r="F21" s="181"/>
      <c r="G21" s="181"/>
      <c r="H21" s="182"/>
    </row>
    <row r="22" spans="1:8" x14ac:dyDescent="0.25">
      <c r="A22" s="97"/>
      <c r="B22" s="181"/>
      <c r="C22" s="181"/>
      <c r="D22" s="181"/>
      <c r="E22" s="181"/>
      <c r="F22" s="181"/>
      <c r="G22" s="181"/>
      <c r="H22" s="182"/>
    </row>
    <row r="23" spans="1:8" x14ac:dyDescent="0.25">
      <c r="A23" s="97"/>
      <c r="B23" s="181"/>
      <c r="C23" s="181"/>
      <c r="D23" s="181"/>
      <c r="E23" s="181"/>
      <c r="F23" s="181"/>
      <c r="G23" s="181"/>
      <c r="H23" s="182"/>
    </row>
    <row r="24" spans="1:8" x14ac:dyDescent="0.25">
      <c r="A24" s="97"/>
      <c r="B24" s="181"/>
      <c r="C24" s="181"/>
      <c r="D24" s="181"/>
      <c r="E24" s="181"/>
      <c r="F24" s="181"/>
      <c r="G24" s="181"/>
      <c r="H24" s="182"/>
    </row>
    <row r="25" spans="1:8" x14ac:dyDescent="0.25">
      <c r="A25" s="97"/>
      <c r="B25" s="181"/>
      <c r="C25" s="181"/>
      <c r="D25" s="181"/>
      <c r="E25" s="181"/>
      <c r="F25" s="181"/>
      <c r="G25" s="181"/>
      <c r="H25" s="182"/>
    </row>
    <row r="26" spans="1:8" x14ac:dyDescent="0.25">
      <c r="A26" s="97"/>
      <c r="B26" s="181"/>
      <c r="C26" s="181"/>
      <c r="D26" s="181"/>
      <c r="E26" s="181"/>
      <c r="F26" s="181"/>
      <c r="G26" s="181"/>
      <c r="H26" s="182"/>
    </row>
    <row r="27" spans="1:8" x14ac:dyDescent="0.25">
      <c r="A27" s="97"/>
      <c r="B27" s="181"/>
      <c r="C27" s="181"/>
      <c r="D27" s="181"/>
      <c r="E27" s="181"/>
      <c r="F27" s="181"/>
      <c r="G27" s="181"/>
      <c r="H27" s="182"/>
    </row>
    <row r="28" spans="1:8" x14ac:dyDescent="0.25">
      <c r="A28" s="97"/>
      <c r="B28" s="181"/>
      <c r="C28" s="181"/>
      <c r="D28" s="181"/>
      <c r="E28" s="181"/>
      <c r="F28" s="181"/>
      <c r="G28" s="181"/>
      <c r="H28" s="182"/>
    </row>
    <row r="29" spans="1:8" x14ac:dyDescent="0.25">
      <c r="A29" s="97"/>
      <c r="B29" s="181"/>
      <c r="C29" s="181"/>
      <c r="D29" s="181"/>
      <c r="E29" s="181"/>
      <c r="F29" s="181"/>
      <c r="G29" s="181"/>
      <c r="H29" s="182"/>
    </row>
    <row r="30" spans="1:8" x14ac:dyDescent="0.25">
      <c r="A30" s="97"/>
      <c r="B30" s="181"/>
      <c r="C30" s="181"/>
      <c r="D30" s="181"/>
      <c r="E30" s="181"/>
      <c r="F30" s="181"/>
      <c r="G30" s="181"/>
      <c r="H30" s="182"/>
    </row>
    <row r="31" spans="1:8" x14ac:dyDescent="0.25">
      <c r="A31" s="183"/>
      <c r="B31" s="184"/>
      <c r="C31" s="184"/>
      <c r="D31" s="184"/>
      <c r="E31" s="184"/>
      <c r="F31" s="184"/>
      <c r="G31" s="184"/>
      <c r="H31" s="185"/>
    </row>
    <row r="32" spans="1:8" ht="57.75" customHeight="1" x14ac:dyDescent="0.25">
      <c r="A32" s="178" t="s">
        <v>87</v>
      </c>
      <c r="B32" s="179"/>
      <c r="C32" s="179"/>
      <c r="D32" s="179"/>
      <c r="E32" s="179"/>
      <c r="F32" s="179"/>
      <c r="G32" s="179"/>
      <c r="H32" s="180"/>
    </row>
    <row r="33" spans="1:8" x14ac:dyDescent="0.25">
      <c r="A33" s="125" t="s">
        <v>114</v>
      </c>
      <c r="B33" s="186"/>
      <c r="C33" s="186"/>
      <c r="D33" s="186"/>
      <c r="E33" s="186"/>
      <c r="F33" s="186"/>
      <c r="G33" s="186"/>
      <c r="H33" s="187"/>
    </row>
    <row r="34" spans="1:8" x14ac:dyDescent="0.25">
      <c r="A34" s="125"/>
      <c r="B34" s="186"/>
      <c r="C34" s="186"/>
      <c r="D34" s="186"/>
      <c r="E34" s="186"/>
      <c r="F34" s="186"/>
      <c r="G34" s="186"/>
      <c r="H34" s="187"/>
    </row>
    <row r="35" spans="1:8" x14ac:dyDescent="0.25">
      <c r="A35" s="125"/>
      <c r="B35" s="186"/>
      <c r="C35" s="186"/>
      <c r="D35" s="186"/>
      <c r="E35" s="186"/>
      <c r="F35" s="186"/>
      <c r="G35" s="186"/>
      <c r="H35" s="187"/>
    </row>
    <row r="36" spans="1:8" x14ac:dyDescent="0.25">
      <c r="A36" s="125"/>
      <c r="B36" s="186"/>
      <c r="C36" s="186"/>
      <c r="D36" s="186"/>
      <c r="E36" s="186"/>
      <c r="F36" s="186"/>
      <c r="G36" s="186"/>
      <c r="H36" s="187"/>
    </row>
    <row r="37" spans="1:8" x14ac:dyDescent="0.25">
      <c r="A37" s="125"/>
      <c r="B37" s="186"/>
      <c r="C37" s="186"/>
      <c r="D37" s="186"/>
      <c r="E37" s="186"/>
      <c r="F37" s="186"/>
      <c r="G37" s="186"/>
      <c r="H37" s="187"/>
    </row>
    <row r="38" spans="1:8" x14ac:dyDescent="0.25">
      <c r="A38" s="125"/>
      <c r="B38" s="186"/>
      <c r="C38" s="186"/>
      <c r="D38" s="186"/>
      <c r="E38" s="186"/>
      <c r="F38" s="186"/>
      <c r="G38" s="186"/>
      <c r="H38" s="187"/>
    </row>
    <row r="39" spans="1:8" x14ac:dyDescent="0.25">
      <c r="A39" s="125"/>
      <c r="B39" s="186"/>
      <c r="C39" s="186"/>
      <c r="D39" s="186"/>
      <c r="E39" s="186"/>
      <c r="F39" s="186"/>
      <c r="G39" s="186"/>
      <c r="H39" s="187"/>
    </row>
    <row r="40" spans="1:8" x14ac:dyDescent="0.25">
      <c r="A40" s="125"/>
      <c r="B40" s="186"/>
      <c r="C40" s="186"/>
      <c r="D40" s="186"/>
      <c r="E40" s="186"/>
      <c r="F40" s="186"/>
      <c r="G40" s="186"/>
      <c r="H40" s="187"/>
    </row>
    <row r="41" spans="1:8" x14ac:dyDescent="0.25">
      <c r="A41" s="125"/>
      <c r="B41" s="186"/>
      <c r="C41" s="186"/>
      <c r="D41" s="186"/>
      <c r="E41" s="186"/>
      <c r="F41" s="186"/>
      <c r="G41" s="186"/>
      <c r="H41" s="187"/>
    </row>
    <row r="42" spans="1:8" x14ac:dyDescent="0.25">
      <c r="A42" s="125"/>
      <c r="B42" s="186"/>
      <c r="C42" s="186"/>
      <c r="D42" s="186"/>
      <c r="E42" s="186"/>
      <c r="F42" s="186"/>
      <c r="G42" s="186"/>
      <c r="H42" s="187"/>
    </row>
    <row r="43" spans="1:8" x14ac:dyDescent="0.25">
      <c r="A43" s="125"/>
      <c r="B43" s="186"/>
      <c r="C43" s="186"/>
      <c r="D43" s="186"/>
      <c r="E43" s="186"/>
      <c r="F43" s="186"/>
      <c r="G43" s="186"/>
      <c r="H43" s="187"/>
    </row>
    <row r="44" spans="1:8" x14ac:dyDescent="0.25">
      <c r="A44" s="125"/>
      <c r="B44" s="186"/>
      <c r="C44" s="186"/>
      <c r="D44" s="186"/>
      <c r="E44" s="186"/>
      <c r="F44" s="186"/>
      <c r="G44" s="186"/>
      <c r="H44" s="187"/>
    </row>
    <row r="45" spans="1:8" x14ac:dyDescent="0.25">
      <c r="A45" s="125"/>
      <c r="B45" s="186"/>
      <c r="C45" s="186"/>
      <c r="D45" s="186"/>
      <c r="E45" s="186"/>
      <c r="F45" s="186"/>
      <c r="G45" s="186"/>
      <c r="H45" s="187"/>
    </row>
    <row r="46" spans="1:8" x14ac:dyDescent="0.25">
      <c r="A46" s="125"/>
      <c r="B46" s="186"/>
      <c r="C46" s="186"/>
      <c r="D46" s="186"/>
      <c r="E46" s="186"/>
      <c r="F46" s="186"/>
      <c r="G46" s="186"/>
      <c r="H46" s="187"/>
    </row>
    <row r="47" spans="1:8" x14ac:dyDescent="0.25">
      <c r="A47" s="125"/>
      <c r="B47" s="186"/>
      <c r="C47" s="186"/>
      <c r="D47" s="186"/>
      <c r="E47" s="186"/>
      <c r="F47" s="186"/>
      <c r="G47" s="186"/>
      <c r="H47" s="187"/>
    </row>
    <row r="48" spans="1:8" x14ac:dyDescent="0.25">
      <c r="A48" s="125"/>
      <c r="B48" s="186"/>
      <c r="C48" s="186"/>
      <c r="D48" s="186"/>
      <c r="E48" s="186"/>
      <c r="F48" s="186"/>
      <c r="G48" s="186"/>
      <c r="H48" s="187"/>
    </row>
    <row r="49" spans="1:8" x14ac:dyDescent="0.25">
      <c r="A49" s="125"/>
      <c r="B49" s="186"/>
      <c r="C49" s="186"/>
      <c r="D49" s="186"/>
      <c r="E49" s="186"/>
      <c r="F49" s="186"/>
      <c r="G49" s="186"/>
      <c r="H49" s="187"/>
    </row>
    <row r="50" spans="1:8" x14ac:dyDescent="0.25">
      <c r="A50" s="125"/>
      <c r="B50" s="186"/>
      <c r="C50" s="186"/>
      <c r="D50" s="186"/>
      <c r="E50" s="186"/>
      <c r="F50" s="186"/>
      <c r="G50" s="186"/>
      <c r="H50" s="187"/>
    </row>
    <row r="51" spans="1:8" x14ac:dyDescent="0.25">
      <c r="A51" s="125"/>
      <c r="B51" s="186"/>
      <c r="C51" s="186"/>
      <c r="D51" s="186"/>
      <c r="E51" s="186"/>
      <c r="F51" s="186"/>
      <c r="G51" s="186"/>
      <c r="H51" s="187"/>
    </row>
    <row r="52" spans="1:8" x14ac:dyDescent="0.25">
      <c r="A52" s="125"/>
      <c r="B52" s="186"/>
      <c r="C52" s="186"/>
      <c r="D52" s="186"/>
      <c r="E52" s="186"/>
      <c r="F52" s="186"/>
      <c r="G52" s="186"/>
      <c r="H52" s="187"/>
    </row>
    <row r="53" spans="1:8" x14ac:dyDescent="0.25">
      <c r="A53" s="125"/>
      <c r="B53" s="186"/>
      <c r="C53" s="186"/>
      <c r="D53" s="186"/>
      <c r="E53" s="186"/>
      <c r="F53" s="186"/>
      <c r="G53" s="186"/>
      <c r="H53" s="187"/>
    </row>
    <row r="54" spans="1:8" x14ac:dyDescent="0.25">
      <c r="A54" s="125"/>
      <c r="B54" s="186"/>
      <c r="C54" s="186"/>
      <c r="D54" s="186"/>
      <c r="E54" s="186"/>
      <c r="F54" s="186"/>
      <c r="G54" s="186"/>
      <c r="H54" s="187"/>
    </row>
    <row r="55" spans="1:8" x14ac:dyDescent="0.25">
      <c r="A55" s="125"/>
      <c r="B55" s="186"/>
      <c r="C55" s="186"/>
      <c r="D55" s="186"/>
      <c r="E55" s="186"/>
      <c r="F55" s="186"/>
      <c r="G55" s="186"/>
      <c r="H55" s="187"/>
    </row>
    <row r="56" spans="1:8" x14ac:dyDescent="0.25">
      <c r="A56" s="125"/>
      <c r="B56" s="186"/>
      <c r="C56" s="186"/>
      <c r="D56" s="186"/>
      <c r="E56" s="186"/>
      <c r="F56" s="186"/>
      <c r="G56" s="186"/>
      <c r="H56" s="187"/>
    </row>
    <row r="57" spans="1:8" x14ac:dyDescent="0.25">
      <c r="A57" s="125"/>
      <c r="B57" s="186"/>
      <c r="C57" s="186"/>
      <c r="D57" s="186"/>
      <c r="E57" s="186"/>
      <c r="F57" s="186"/>
      <c r="G57" s="186"/>
      <c r="H57" s="187"/>
    </row>
    <row r="58" spans="1:8" x14ac:dyDescent="0.25">
      <c r="A58" s="125"/>
      <c r="B58" s="186"/>
      <c r="C58" s="186"/>
      <c r="D58" s="186"/>
      <c r="E58" s="186"/>
      <c r="F58" s="186"/>
      <c r="G58" s="186"/>
      <c r="H58" s="187"/>
    </row>
    <row r="59" spans="1:8" x14ac:dyDescent="0.25">
      <c r="A59" s="125"/>
      <c r="B59" s="186"/>
      <c r="C59" s="186"/>
      <c r="D59" s="186"/>
      <c r="E59" s="186"/>
      <c r="F59" s="186"/>
      <c r="G59" s="186"/>
      <c r="H59" s="187"/>
    </row>
    <row r="60" spans="1:8" x14ac:dyDescent="0.25">
      <c r="A60" s="125"/>
      <c r="B60" s="186"/>
      <c r="C60" s="186"/>
      <c r="D60" s="186"/>
      <c r="E60" s="186"/>
      <c r="F60" s="186"/>
      <c r="G60" s="186"/>
      <c r="H60" s="187"/>
    </row>
    <row r="61" spans="1:8" x14ac:dyDescent="0.25">
      <c r="A61" s="125"/>
      <c r="B61" s="186"/>
      <c r="C61" s="186"/>
      <c r="D61" s="186"/>
      <c r="E61" s="186"/>
      <c r="F61" s="186"/>
      <c r="G61" s="186"/>
      <c r="H61" s="187"/>
    </row>
    <row r="62" spans="1:8" x14ac:dyDescent="0.25">
      <c r="A62" s="125"/>
      <c r="B62" s="186"/>
      <c r="C62" s="186"/>
      <c r="D62" s="186"/>
      <c r="E62" s="186"/>
      <c r="F62" s="186"/>
      <c r="G62" s="186"/>
      <c r="H62" s="187"/>
    </row>
    <row r="63" spans="1:8" x14ac:dyDescent="0.25">
      <c r="A63" s="188"/>
      <c r="B63" s="189"/>
      <c r="C63" s="189"/>
      <c r="D63" s="189"/>
      <c r="E63" s="189"/>
      <c r="F63" s="189"/>
      <c r="G63" s="189"/>
      <c r="H63" s="190"/>
    </row>
    <row r="64" spans="1:8" ht="24.95" customHeight="1" x14ac:dyDescent="0.25">
      <c r="A64" s="191" t="s">
        <v>85</v>
      </c>
      <c r="B64" s="179"/>
      <c r="C64" s="179"/>
      <c r="D64" s="179"/>
      <c r="E64" s="179"/>
      <c r="F64" s="179"/>
      <c r="G64" s="179"/>
      <c r="H64" s="180"/>
    </row>
    <row r="65" spans="1:8" x14ac:dyDescent="0.25">
      <c r="A65" s="97" t="s">
        <v>121</v>
      </c>
      <c r="B65" s="181"/>
      <c r="C65" s="181"/>
      <c r="D65" s="181"/>
      <c r="E65" s="181"/>
      <c r="F65" s="181"/>
      <c r="G65" s="181"/>
      <c r="H65" s="182"/>
    </row>
    <row r="66" spans="1:8" x14ac:dyDescent="0.25">
      <c r="A66" s="183"/>
      <c r="B66" s="184"/>
      <c r="C66" s="184"/>
      <c r="D66" s="184"/>
      <c r="E66" s="184"/>
      <c r="F66" s="184"/>
      <c r="G66" s="184"/>
      <c r="H66" s="185"/>
    </row>
    <row r="67" spans="1:8" ht="24.95" customHeight="1" x14ac:dyDescent="0.25">
      <c r="A67" s="191" t="s">
        <v>57</v>
      </c>
      <c r="B67" s="179"/>
      <c r="C67" s="179"/>
      <c r="D67" s="179"/>
      <c r="E67" s="179"/>
      <c r="F67" s="179"/>
      <c r="G67" s="179"/>
      <c r="H67" s="180"/>
    </row>
    <row r="68" spans="1:8" x14ac:dyDescent="0.25">
      <c r="A68" s="125" t="s">
        <v>115</v>
      </c>
      <c r="B68" s="186"/>
      <c r="C68" s="186"/>
      <c r="D68" s="186"/>
      <c r="E68" s="186"/>
      <c r="F68" s="186"/>
      <c r="G68" s="186"/>
      <c r="H68" s="187"/>
    </row>
    <row r="69" spans="1:8" ht="15.75" thickBot="1" x14ac:dyDescent="0.3">
      <c r="A69" s="192"/>
      <c r="B69" s="193"/>
      <c r="C69" s="193"/>
      <c r="D69" s="193"/>
      <c r="E69" s="193"/>
      <c r="F69" s="193"/>
      <c r="G69" s="193"/>
      <c r="H69" s="194"/>
    </row>
    <row r="70" spans="1:8" ht="15.75" thickTop="1" x14ac:dyDescent="0.25"/>
  </sheetData>
  <sheetProtection algorithmName="SHA-512" hashValue="+X8p6pNI+V3AKPdcJyALrfrpbHSHxHbyPyAR8QH50QSqTwjerr/2GZaoN3jJwJAMi4+3b7OHnS+59SgmtEyhHg==" saltValue="eK2SZSV+84Ff2GlXvCKebg==" spinCount="100000" sheet="1" objects="1" scenarios="1"/>
  <mergeCells count="21">
    <mergeCell ref="A33:H63"/>
    <mergeCell ref="A64:H64"/>
    <mergeCell ref="A65:H66"/>
    <mergeCell ref="A67:H67"/>
    <mergeCell ref="A68:H69"/>
    <mergeCell ref="A11:C11"/>
    <mergeCell ref="E11:G11"/>
    <mergeCell ref="A12:H12"/>
    <mergeCell ref="A13:H31"/>
    <mergeCell ref="A32:H32"/>
    <mergeCell ref="A8:H8"/>
    <mergeCell ref="A9:C9"/>
    <mergeCell ref="E9:G9"/>
    <mergeCell ref="A10:C10"/>
    <mergeCell ref="E10:G10"/>
    <mergeCell ref="B6:H6"/>
    <mergeCell ref="A1:H1"/>
    <mergeCell ref="A3:B3"/>
    <mergeCell ref="D3:E3"/>
    <mergeCell ref="F3:H3"/>
    <mergeCell ref="B5:H5"/>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9"/>
  <sheetViews>
    <sheetView topLeftCell="A97" zoomScale="80" zoomScaleNormal="80" workbookViewId="0">
      <selection activeCell="A14" sqref="A14:H94"/>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12" ht="36.75" customHeight="1" x14ac:dyDescent="0.25">
      <c r="A1" s="42" t="s">
        <v>54</v>
      </c>
      <c r="B1" s="42"/>
      <c r="C1" s="42"/>
      <c r="D1" s="42"/>
      <c r="E1" s="42"/>
      <c r="F1" s="42"/>
      <c r="G1" s="42"/>
      <c r="H1" s="42"/>
    </row>
    <row r="3" spans="1:12" ht="33" customHeight="1" x14ac:dyDescent="0.25">
      <c r="A3" s="43" t="s">
        <v>0</v>
      </c>
      <c r="B3" s="44"/>
      <c r="C3" s="33" t="str">
        <f>+Resultados!C3</f>
        <v>A 2° Trimestre 2019</v>
      </c>
      <c r="D3" s="45" t="s">
        <v>1</v>
      </c>
      <c r="E3" s="45"/>
      <c r="F3" s="46">
        <f ca="1">+Resultados!F3</f>
        <v>43691</v>
      </c>
      <c r="G3" s="46"/>
      <c r="H3" s="46"/>
    </row>
    <row r="4" spans="1:12" ht="5.0999999999999996" customHeight="1" x14ac:dyDescent="0.25">
      <c r="A4" s="2"/>
      <c r="D4" s="3"/>
      <c r="E4" s="3"/>
      <c r="F4" s="4"/>
      <c r="G4" s="4"/>
    </row>
    <row r="5" spans="1:12" ht="26.1" customHeight="1" x14ac:dyDescent="0.25">
      <c r="A5" s="5" t="s">
        <v>2</v>
      </c>
      <c r="B5" s="83" t="str">
        <f>+Resultados!B5</f>
        <v>SUBDIRECCIÓN TÉCNICA DE PARQUES</v>
      </c>
      <c r="C5" s="83"/>
      <c r="D5" s="83"/>
      <c r="E5" s="83"/>
      <c r="F5" s="83"/>
      <c r="G5" s="83"/>
      <c r="H5" s="83"/>
    </row>
    <row r="6" spans="1:12" ht="26.1" customHeight="1" x14ac:dyDescent="0.25">
      <c r="A6" s="5" t="s">
        <v>55</v>
      </c>
      <c r="B6" s="80" t="str">
        <f>+Resultados!B6</f>
        <v xml:space="preserve">ADMINISTRACIÓN Y MANTENIMIENTO DE PARQUES Y ESCENARIOS </v>
      </c>
      <c r="C6" s="81"/>
      <c r="D6" s="81"/>
      <c r="E6" s="81"/>
      <c r="F6" s="81"/>
      <c r="G6" s="81"/>
      <c r="H6" s="82"/>
    </row>
    <row r="7" spans="1:12" ht="15" customHeight="1" thickBot="1" x14ac:dyDescent="0.3"/>
    <row r="8" spans="1:12" ht="30" customHeight="1" thickTop="1" x14ac:dyDescent="0.25">
      <c r="A8" s="196" t="s">
        <v>50</v>
      </c>
      <c r="B8" s="197"/>
      <c r="C8" s="197"/>
      <c r="D8" s="197"/>
      <c r="E8" s="197"/>
      <c r="F8" s="197"/>
      <c r="G8" s="197"/>
      <c r="H8" s="198"/>
    </row>
    <row r="9" spans="1:12" ht="35.1" customHeight="1" x14ac:dyDescent="0.25">
      <c r="A9" s="148" t="s">
        <v>31</v>
      </c>
      <c r="B9" s="134"/>
      <c r="C9" s="135"/>
      <c r="D9" s="6">
        <v>159</v>
      </c>
      <c r="E9" s="133" t="s">
        <v>33</v>
      </c>
      <c r="F9" s="134"/>
      <c r="G9" s="135"/>
      <c r="H9" s="14">
        <f>+D9-D10</f>
        <v>34</v>
      </c>
    </row>
    <row r="10" spans="1:12" ht="35.1" customHeight="1" x14ac:dyDescent="0.25">
      <c r="A10" s="148" t="s">
        <v>32</v>
      </c>
      <c r="B10" s="134"/>
      <c r="C10" s="135"/>
      <c r="D10" s="6">
        <v>125</v>
      </c>
      <c r="E10" s="133" t="s">
        <v>34</v>
      </c>
      <c r="F10" s="134"/>
      <c r="G10" s="135"/>
      <c r="H10" s="31">
        <v>2</v>
      </c>
    </row>
    <row r="11" spans="1:12" ht="35.1" customHeight="1" x14ac:dyDescent="0.25">
      <c r="A11" s="106" t="s">
        <v>35</v>
      </c>
      <c r="B11" s="83"/>
      <c r="C11" s="83"/>
      <c r="D11" s="195">
        <f>+D10/D9</f>
        <v>0.78616352201257866</v>
      </c>
      <c r="E11" s="83" t="s">
        <v>36</v>
      </c>
      <c r="F11" s="83"/>
      <c r="G11" s="83"/>
      <c r="H11" s="12">
        <f>+H9/D9</f>
        <v>0.21383647798742139</v>
      </c>
    </row>
    <row r="12" spans="1:12" ht="35.1" customHeight="1" x14ac:dyDescent="0.25">
      <c r="A12" s="106"/>
      <c r="B12" s="83"/>
      <c r="C12" s="83"/>
      <c r="D12" s="195"/>
      <c r="E12" s="83" t="s">
        <v>37</v>
      </c>
      <c r="F12" s="83"/>
      <c r="G12" s="83"/>
      <c r="H12" s="12">
        <f>+H10/D9</f>
        <v>1.2578616352201259E-2</v>
      </c>
    </row>
    <row r="13" spans="1:12" ht="41.25" customHeight="1" x14ac:dyDescent="0.25">
      <c r="A13" s="199" t="s">
        <v>77</v>
      </c>
      <c r="B13" s="200"/>
      <c r="C13" s="200"/>
      <c r="D13" s="200"/>
      <c r="E13" s="200"/>
      <c r="F13" s="200"/>
      <c r="G13" s="200"/>
      <c r="H13" s="201"/>
    </row>
    <row r="14" spans="1:12" x14ac:dyDescent="0.25">
      <c r="A14" s="125" t="s">
        <v>126</v>
      </c>
      <c r="B14" s="126"/>
      <c r="C14" s="126"/>
      <c r="D14" s="126"/>
      <c r="E14" s="126"/>
      <c r="F14" s="126"/>
      <c r="G14" s="126"/>
      <c r="H14" s="127"/>
      <c r="L14" s="1">
        <f>67+45+40</f>
        <v>152</v>
      </c>
    </row>
    <row r="15" spans="1:12" x14ac:dyDescent="0.25">
      <c r="A15" s="125"/>
      <c r="B15" s="126"/>
      <c r="C15" s="126"/>
      <c r="D15" s="126"/>
      <c r="E15" s="126"/>
      <c r="F15" s="126"/>
      <c r="G15" s="126"/>
      <c r="H15" s="127"/>
      <c r="L15" s="1">
        <f>57+35+28</f>
        <v>120</v>
      </c>
    </row>
    <row r="16" spans="1:12" x14ac:dyDescent="0.25">
      <c r="A16" s="125"/>
      <c r="B16" s="126"/>
      <c r="C16" s="126"/>
      <c r="D16" s="126"/>
      <c r="E16" s="126"/>
      <c r="F16" s="126"/>
      <c r="G16" s="126"/>
      <c r="H16" s="127"/>
      <c r="L16" s="1">
        <f>120/152</f>
        <v>0.78947368421052633</v>
      </c>
    </row>
    <row r="17" spans="1:8" x14ac:dyDescent="0.25">
      <c r="A17" s="125"/>
      <c r="B17" s="126"/>
      <c r="C17" s="126"/>
      <c r="D17" s="126"/>
      <c r="E17" s="126"/>
      <c r="F17" s="126"/>
      <c r="G17" s="126"/>
      <c r="H17" s="127"/>
    </row>
    <row r="18" spans="1:8" x14ac:dyDescent="0.25">
      <c r="A18" s="125"/>
      <c r="B18" s="126"/>
      <c r="C18" s="126"/>
      <c r="D18" s="126"/>
      <c r="E18" s="126"/>
      <c r="F18" s="126"/>
      <c r="G18" s="126"/>
      <c r="H18" s="127"/>
    </row>
    <row r="19" spans="1:8" x14ac:dyDescent="0.25">
      <c r="A19" s="125"/>
      <c r="B19" s="126"/>
      <c r="C19" s="126"/>
      <c r="D19" s="126"/>
      <c r="E19" s="126"/>
      <c r="F19" s="126"/>
      <c r="G19" s="126"/>
      <c r="H19" s="127"/>
    </row>
    <row r="20" spans="1:8" x14ac:dyDescent="0.25">
      <c r="A20" s="125"/>
      <c r="B20" s="126"/>
      <c r="C20" s="126"/>
      <c r="D20" s="126"/>
      <c r="E20" s="126"/>
      <c r="F20" s="126"/>
      <c r="G20" s="126"/>
      <c r="H20" s="127"/>
    </row>
    <row r="21" spans="1:8" x14ac:dyDescent="0.25">
      <c r="A21" s="125"/>
      <c r="B21" s="126"/>
      <c r="C21" s="126"/>
      <c r="D21" s="126"/>
      <c r="E21" s="126"/>
      <c r="F21" s="126"/>
      <c r="G21" s="126"/>
      <c r="H21" s="127"/>
    </row>
    <row r="22" spans="1:8" x14ac:dyDescent="0.25">
      <c r="A22" s="125"/>
      <c r="B22" s="126"/>
      <c r="C22" s="126"/>
      <c r="D22" s="126"/>
      <c r="E22" s="126"/>
      <c r="F22" s="126"/>
      <c r="G22" s="126"/>
      <c r="H22" s="127"/>
    </row>
    <row r="23" spans="1:8" x14ac:dyDescent="0.25">
      <c r="A23" s="125"/>
      <c r="B23" s="126"/>
      <c r="C23" s="126"/>
      <c r="D23" s="126"/>
      <c r="E23" s="126"/>
      <c r="F23" s="126"/>
      <c r="G23" s="126"/>
      <c r="H23" s="127"/>
    </row>
    <row r="24" spans="1:8" x14ac:dyDescent="0.25">
      <c r="A24" s="125"/>
      <c r="B24" s="126"/>
      <c r="C24" s="126"/>
      <c r="D24" s="126"/>
      <c r="E24" s="126"/>
      <c r="F24" s="126"/>
      <c r="G24" s="126"/>
      <c r="H24" s="127"/>
    </row>
    <row r="25" spans="1:8" x14ac:dyDescent="0.25">
      <c r="A25" s="125"/>
      <c r="B25" s="126"/>
      <c r="C25" s="126"/>
      <c r="D25" s="126"/>
      <c r="E25" s="126"/>
      <c r="F25" s="126"/>
      <c r="G25" s="126"/>
      <c r="H25" s="127"/>
    </row>
    <row r="26" spans="1:8" x14ac:dyDescent="0.25">
      <c r="A26" s="125"/>
      <c r="B26" s="126"/>
      <c r="C26" s="126"/>
      <c r="D26" s="126"/>
      <c r="E26" s="126"/>
      <c r="F26" s="126"/>
      <c r="G26" s="126"/>
      <c r="H26" s="127"/>
    </row>
    <row r="27" spans="1:8" x14ac:dyDescent="0.25">
      <c r="A27" s="125"/>
      <c r="B27" s="126"/>
      <c r="C27" s="126"/>
      <c r="D27" s="126"/>
      <c r="E27" s="126"/>
      <c r="F27" s="126"/>
      <c r="G27" s="126"/>
      <c r="H27" s="127"/>
    </row>
    <row r="28" spans="1:8" x14ac:dyDescent="0.25">
      <c r="A28" s="125"/>
      <c r="B28" s="126"/>
      <c r="C28" s="126"/>
      <c r="D28" s="126"/>
      <c r="E28" s="126"/>
      <c r="F28" s="126"/>
      <c r="G28" s="126"/>
      <c r="H28" s="127"/>
    </row>
    <row r="29" spans="1:8" x14ac:dyDescent="0.25">
      <c r="A29" s="125"/>
      <c r="B29" s="126"/>
      <c r="C29" s="126"/>
      <c r="D29" s="126"/>
      <c r="E29" s="126"/>
      <c r="F29" s="126"/>
      <c r="G29" s="126"/>
      <c r="H29" s="127"/>
    </row>
    <row r="30" spans="1:8" x14ac:dyDescent="0.25">
      <c r="A30" s="125"/>
      <c r="B30" s="126"/>
      <c r="C30" s="126"/>
      <c r="D30" s="126"/>
      <c r="E30" s="126"/>
      <c r="F30" s="126"/>
      <c r="G30" s="126"/>
      <c r="H30" s="127"/>
    </row>
    <row r="31" spans="1:8" x14ac:dyDescent="0.25">
      <c r="A31" s="125"/>
      <c r="B31" s="126"/>
      <c r="C31" s="126"/>
      <c r="D31" s="126"/>
      <c r="E31" s="126"/>
      <c r="F31" s="126"/>
      <c r="G31" s="126"/>
      <c r="H31" s="127"/>
    </row>
    <row r="32" spans="1:8" x14ac:dyDescent="0.25">
      <c r="A32" s="125"/>
      <c r="B32" s="126"/>
      <c r="C32" s="126"/>
      <c r="D32" s="126"/>
      <c r="E32" s="126"/>
      <c r="F32" s="126"/>
      <c r="G32" s="126"/>
      <c r="H32" s="127"/>
    </row>
    <row r="33" spans="1:8" x14ac:dyDescent="0.25">
      <c r="A33" s="125"/>
      <c r="B33" s="126"/>
      <c r="C33" s="126"/>
      <c r="D33" s="126"/>
      <c r="E33" s="126"/>
      <c r="F33" s="126"/>
      <c r="G33" s="126"/>
      <c r="H33" s="127"/>
    </row>
    <row r="34" spans="1:8" x14ac:dyDescent="0.25">
      <c r="A34" s="125"/>
      <c r="B34" s="126"/>
      <c r="C34" s="126"/>
      <c r="D34" s="126"/>
      <c r="E34" s="126"/>
      <c r="F34" s="126"/>
      <c r="G34" s="126"/>
      <c r="H34" s="127"/>
    </row>
    <row r="35" spans="1:8" x14ac:dyDescent="0.25">
      <c r="A35" s="125"/>
      <c r="B35" s="126"/>
      <c r="C35" s="126"/>
      <c r="D35" s="126"/>
      <c r="E35" s="126"/>
      <c r="F35" s="126"/>
      <c r="G35" s="126"/>
      <c r="H35" s="127"/>
    </row>
    <row r="36" spans="1:8" x14ac:dyDescent="0.25">
      <c r="A36" s="125"/>
      <c r="B36" s="126"/>
      <c r="C36" s="126"/>
      <c r="D36" s="126"/>
      <c r="E36" s="126"/>
      <c r="F36" s="126"/>
      <c r="G36" s="126"/>
      <c r="H36" s="127"/>
    </row>
    <row r="37" spans="1:8" x14ac:dyDescent="0.25">
      <c r="A37" s="125"/>
      <c r="B37" s="126"/>
      <c r="C37" s="126"/>
      <c r="D37" s="126"/>
      <c r="E37" s="126"/>
      <c r="F37" s="126"/>
      <c r="G37" s="126"/>
      <c r="H37" s="127"/>
    </row>
    <row r="38" spans="1:8" x14ac:dyDescent="0.25">
      <c r="A38" s="125"/>
      <c r="B38" s="126"/>
      <c r="C38" s="126"/>
      <c r="D38" s="126"/>
      <c r="E38" s="126"/>
      <c r="F38" s="126"/>
      <c r="G38" s="126"/>
      <c r="H38" s="127"/>
    </row>
    <row r="39" spans="1:8" x14ac:dyDescent="0.25">
      <c r="A39" s="125"/>
      <c r="B39" s="126"/>
      <c r="C39" s="126"/>
      <c r="D39" s="126"/>
      <c r="E39" s="126"/>
      <c r="F39" s="126"/>
      <c r="G39" s="126"/>
      <c r="H39" s="127"/>
    </row>
    <row r="40" spans="1:8" x14ac:dyDescent="0.25">
      <c r="A40" s="125"/>
      <c r="B40" s="126"/>
      <c r="C40" s="126"/>
      <c r="D40" s="126"/>
      <c r="E40" s="126"/>
      <c r="F40" s="126"/>
      <c r="G40" s="126"/>
      <c r="H40" s="127"/>
    </row>
    <row r="41" spans="1:8" x14ac:dyDescent="0.25">
      <c r="A41" s="125"/>
      <c r="B41" s="126"/>
      <c r="C41" s="126"/>
      <c r="D41" s="126"/>
      <c r="E41" s="126"/>
      <c r="F41" s="126"/>
      <c r="G41" s="126"/>
      <c r="H41" s="127"/>
    </row>
    <row r="42" spans="1:8" x14ac:dyDescent="0.25">
      <c r="A42" s="125"/>
      <c r="B42" s="126"/>
      <c r="C42" s="126"/>
      <c r="D42" s="126"/>
      <c r="E42" s="126"/>
      <c r="F42" s="126"/>
      <c r="G42" s="126"/>
      <c r="H42" s="127"/>
    </row>
    <row r="43" spans="1:8" x14ac:dyDescent="0.25">
      <c r="A43" s="125"/>
      <c r="B43" s="126"/>
      <c r="C43" s="126"/>
      <c r="D43" s="126"/>
      <c r="E43" s="126"/>
      <c r="F43" s="126"/>
      <c r="G43" s="126"/>
      <c r="H43" s="127"/>
    </row>
    <row r="44" spans="1:8" x14ac:dyDescent="0.25">
      <c r="A44" s="125"/>
      <c r="B44" s="126"/>
      <c r="C44" s="126"/>
      <c r="D44" s="126"/>
      <c r="E44" s="126"/>
      <c r="F44" s="126"/>
      <c r="G44" s="126"/>
      <c r="H44" s="127"/>
    </row>
    <row r="45" spans="1:8" x14ac:dyDescent="0.25">
      <c r="A45" s="125"/>
      <c r="B45" s="126"/>
      <c r="C45" s="126"/>
      <c r="D45" s="126"/>
      <c r="E45" s="126"/>
      <c r="F45" s="126"/>
      <c r="G45" s="126"/>
      <c r="H45" s="127"/>
    </row>
    <row r="46" spans="1:8" x14ac:dyDescent="0.25">
      <c r="A46" s="125"/>
      <c r="B46" s="126"/>
      <c r="C46" s="126"/>
      <c r="D46" s="126"/>
      <c r="E46" s="126"/>
      <c r="F46" s="126"/>
      <c r="G46" s="126"/>
      <c r="H46" s="127"/>
    </row>
    <row r="47" spans="1:8" x14ac:dyDescent="0.25">
      <c r="A47" s="125"/>
      <c r="B47" s="126"/>
      <c r="C47" s="126"/>
      <c r="D47" s="126"/>
      <c r="E47" s="126"/>
      <c r="F47" s="126"/>
      <c r="G47" s="126"/>
      <c r="H47" s="127"/>
    </row>
    <row r="48" spans="1:8" x14ac:dyDescent="0.25">
      <c r="A48" s="125"/>
      <c r="B48" s="126"/>
      <c r="C48" s="126"/>
      <c r="D48" s="126"/>
      <c r="E48" s="126"/>
      <c r="F48" s="126"/>
      <c r="G48" s="126"/>
      <c r="H48" s="127"/>
    </row>
    <row r="49" spans="1:8" x14ac:dyDescent="0.25">
      <c r="A49" s="125"/>
      <c r="B49" s="126"/>
      <c r="C49" s="126"/>
      <c r="D49" s="126"/>
      <c r="E49" s="126"/>
      <c r="F49" s="126"/>
      <c r="G49" s="126"/>
      <c r="H49" s="127"/>
    </row>
    <row r="50" spans="1:8" x14ac:dyDescent="0.25">
      <c r="A50" s="125"/>
      <c r="B50" s="126"/>
      <c r="C50" s="126"/>
      <c r="D50" s="126"/>
      <c r="E50" s="126"/>
      <c r="F50" s="126"/>
      <c r="G50" s="126"/>
      <c r="H50" s="127"/>
    </row>
    <row r="51" spans="1:8" x14ac:dyDescent="0.25">
      <c r="A51" s="125"/>
      <c r="B51" s="126"/>
      <c r="C51" s="126"/>
      <c r="D51" s="126"/>
      <c r="E51" s="126"/>
      <c r="F51" s="126"/>
      <c r="G51" s="126"/>
      <c r="H51" s="127"/>
    </row>
    <row r="52" spans="1:8" x14ac:dyDescent="0.25">
      <c r="A52" s="125"/>
      <c r="B52" s="126"/>
      <c r="C52" s="126"/>
      <c r="D52" s="126"/>
      <c r="E52" s="126"/>
      <c r="F52" s="126"/>
      <c r="G52" s="126"/>
      <c r="H52" s="127"/>
    </row>
    <row r="53" spans="1:8" x14ac:dyDescent="0.25">
      <c r="A53" s="125"/>
      <c r="B53" s="126"/>
      <c r="C53" s="126"/>
      <c r="D53" s="126"/>
      <c r="E53" s="126"/>
      <c r="F53" s="126"/>
      <c r="G53" s="126"/>
      <c r="H53" s="127"/>
    </row>
    <row r="54" spans="1:8" x14ac:dyDescent="0.25">
      <c r="A54" s="125"/>
      <c r="B54" s="126"/>
      <c r="C54" s="126"/>
      <c r="D54" s="126"/>
      <c r="E54" s="126"/>
      <c r="F54" s="126"/>
      <c r="G54" s="126"/>
      <c r="H54" s="127"/>
    </row>
    <row r="55" spans="1:8" x14ac:dyDescent="0.25">
      <c r="A55" s="125"/>
      <c r="B55" s="126"/>
      <c r="C55" s="126"/>
      <c r="D55" s="126"/>
      <c r="E55" s="126"/>
      <c r="F55" s="126"/>
      <c r="G55" s="126"/>
      <c r="H55" s="127"/>
    </row>
    <row r="56" spans="1:8" x14ac:dyDescent="0.25">
      <c r="A56" s="125"/>
      <c r="B56" s="126"/>
      <c r="C56" s="126"/>
      <c r="D56" s="126"/>
      <c r="E56" s="126"/>
      <c r="F56" s="126"/>
      <c r="G56" s="126"/>
      <c r="H56" s="127"/>
    </row>
    <row r="57" spans="1:8" x14ac:dyDescent="0.25">
      <c r="A57" s="125"/>
      <c r="B57" s="126"/>
      <c r="C57" s="126"/>
      <c r="D57" s="126"/>
      <c r="E57" s="126"/>
      <c r="F57" s="126"/>
      <c r="G57" s="126"/>
      <c r="H57" s="127"/>
    </row>
    <row r="58" spans="1:8" x14ac:dyDescent="0.25">
      <c r="A58" s="125"/>
      <c r="B58" s="126"/>
      <c r="C58" s="126"/>
      <c r="D58" s="126"/>
      <c r="E58" s="126"/>
      <c r="F58" s="126"/>
      <c r="G58" s="126"/>
      <c r="H58" s="127"/>
    </row>
    <row r="59" spans="1:8" x14ac:dyDescent="0.25">
      <c r="A59" s="125"/>
      <c r="B59" s="126"/>
      <c r="C59" s="126"/>
      <c r="D59" s="126"/>
      <c r="E59" s="126"/>
      <c r="F59" s="126"/>
      <c r="G59" s="126"/>
      <c r="H59" s="127"/>
    </row>
    <row r="60" spans="1:8" x14ac:dyDescent="0.25">
      <c r="A60" s="125"/>
      <c r="B60" s="126"/>
      <c r="C60" s="126"/>
      <c r="D60" s="126"/>
      <c r="E60" s="126"/>
      <c r="F60" s="126"/>
      <c r="G60" s="126"/>
      <c r="H60" s="127"/>
    </row>
    <row r="61" spans="1:8" x14ac:dyDescent="0.25">
      <c r="A61" s="125"/>
      <c r="B61" s="126"/>
      <c r="C61" s="126"/>
      <c r="D61" s="126"/>
      <c r="E61" s="126"/>
      <c r="F61" s="126"/>
      <c r="G61" s="126"/>
      <c r="H61" s="127"/>
    </row>
    <row r="62" spans="1:8" x14ac:dyDescent="0.25">
      <c r="A62" s="125"/>
      <c r="B62" s="126"/>
      <c r="C62" s="126"/>
      <c r="D62" s="126"/>
      <c r="E62" s="126"/>
      <c r="F62" s="126"/>
      <c r="G62" s="126"/>
      <c r="H62" s="127"/>
    </row>
    <row r="63" spans="1:8" x14ac:dyDescent="0.25">
      <c r="A63" s="125"/>
      <c r="B63" s="126"/>
      <c r="C63" s="126"/>
      <c r="D63" s="126"/>
      <c r="E63" s="126"/>
      <c r="F63" s="126"/>
      <c r="G63" s="126"/>
      <c r="H63" s="127"/>
    </row>
    <row r="64" spans="1:8" x14ac:dyDescent="0.25">
      <c r="A64" s="125"/>
      <c r="B64" s="126"/>
      <c r="C64" s="126"/>
      <c r="D64" s="126"/>
      <c r="E64" s="126"/>
      <c r="F64" s="126"/>
      <c r="G64" s="126"/>
      <c r="H64" s="127"/>
    </row>
    <row r="65" spans="1:8" x14ac:dyDescent="0.25">
      <c r="A65" s="125"/>
      <c r="B65" s="126"/>
      <c r="C65" s="126"/>
      <c r="D65" s="126"/>
      <c r="E65" s="126"/>
      <c r="F65" s="126"/>
      <c r="G65" s="126"/>
      <c r="H65" s="127"/>
    </row>
    <row r="66" spans="1:8" x14ac:dyDescent="0.25">
      <c r="A66" s="125"/>
      <c r="B66" s="126"/>
      <c r="C66" s="126"/>
      <c r="D66" s="126"/>
      <c r="E66" s="126"/>
      <c r="F66" s="126"/>
      <c r="G66" s="126"/>
      <c r="H66" s="127"/>
    </row>
    <row r="67" spans="1:8" x14ac:dyDescent="0.25">
      <c r="A67" s="125"/>
      <c r="B67" s="126"/>
      <c r="C67" s="126"/>
      <c r="D67" s="126"/>
      <c r="E67" s="126"/>
      <c r="F67" s="126"/>
      <c r="G67" s="126"/>
      <c r="H67" s="127"/>
    </row>
    <row r="68" spans="1:8" x14ac:dyDescent="0.25">
      <c r="A68" s="125"/>
      <c r="B68" s="126"/>
      <c r="C68" s="126"/>
      <c r="D68" s="126"/>
      <c r="E68" s="126"/>
      <c r="F68" s="126"/>
      <c r="G68" s="126"/>
      <c r="H68" s="127"/>
    </row>
    <row r="69" spans="1:8" x14ac:dyDescent="0.25">
      <c r="A69" s="125"/>
      <c r="B69" s="126"/>
      <c r="C69" s="126"/>
      <c r="D69" s="126"/>
      <c r="E69" s="126"/>
      <c r="F69" s="126"/>
      <c r="G69" s="126"/>
      <c r="H69" s="127"/>
    </row>
    <row r="70" spans="1:8" x14ac:dyDescent="0.25">
      <c r="A70" s="125"/>
      <c r="B70" s="126"/>
      <c r="C70" s="126"/>
      <c r="D70" s="126"/>
      <c r="E70" s="126"/>
      <c r="F70" s="126"/>
      <c r="G70" s="126"/>
      <c r="H70" s="127"/>
    </row>
    <row r="71" spans="1:8" x14ac:dyDescent="0.25">
      <c r="A71" s="125"/>
      <c r="B71" s="126"/>
      <c r="C71" s="126"/>
      <c r="D71" s="126"/>
      <c r="E71" s="126"/>
      <c r="F71" s="126"/>
      <c r="G71" s="126"/>
      <c r="H71" s="127"/>
    </row>
    <row r="72" spans="1:8" x14ac:dyDescent="0.25">
      <c r="A72" s="125"/>
      <c r="B72" s="126"/>
      <c r="C72" s="126"/>
      <c r="D72" s="126"/>
      <c r="E72" s="126"/>
      <c r="F72" s="126"/>
      <c r="G72" s="126"/>
      <c r="H72" s="127"/>
    </row>
    <row r="73" spans="1:8" x14ac:dyDescent="0.25">
      <c r="A73" s="125"/>
      <c r="B73" s="126"/>
      <c r="C73" s="126"/>
      <c r="D73" s="126"/>
      <c r="E73" s="126"/>
      <c r="F73" s="126"/>
      <c r="G73" s="126"/>
      <c r="H73" s="127"/>
    </row>
    <row r="74" spans="1:8" x14ac:dyDescent="0.25">
      <c r="A74" s="125"/>
      <c r="B74" s="126"/>
      <c r="C74" s="126"/>
      <c r="D74" s="126"/>
      <c r="E74" s="126"/>
      <c r="F74" s="126"/>
      <c r="G74" s="126"/>
      <c r="H74" s="127"/>
    </row>
    <row r="75" spans="1:8" x14ac:dyDescent="0.25">
      <c r="A75" s="125"/>
      <c r="B75" s="126"/>
      <c r="C75" s="126"/>
      <c r="D75" s="126"/>
      <c r="E75" s="126"/>
      <c r="F75" s="126"/>
      <c r="G75" s="126"/>
      <c r="H75" s="127"/>
    </row>
    <row r="76" spans="1:8" x14ac:dyDescent="0.25">
      <c r="A76" s="125"/>
      <c r="B76" s="126"/>
      <c r="C76" s="126"/>
      <c r="D76" s="126"/>
      <c r="E76" s="126"/>
      <c r="F76" s="126"/>
      <c r="G76" s="126"/>
      <c r="H76" s="127"/>
    </row>
    <row r="77" spans="1:8" x14ac:dyDescent="0.25">
      <c r="A77" s="125"/>
      <c r="B77" s="126"/>
      <c r="C77" s="126"/>
      <c r="D77" s="126"/>
      <c r="E77" s="126"/>
      <c r="F77" s="126"/>
      <c r="G77" s="126"/>
      <c r="H77" s="127"/>
    </row>
    <row r="78" spans="1:8" x14ac:dyDescent="0.25">
      <c r="A78" s="125"/>
      <c r="B78" s="126"/>
      <c r="C78" s="126"/>
      <c r="D78" s="126"/>
      <c r="E78" s="126"/>
      <c r="F78" s="126"/>
      <c r="G78" s="126"/>
      <c r="H78" s="127"/>
    </row>
    <row r="79" spans="1:8" x14ac:dyDescent="0.25">
      <c r="A79" s="125"/>
      <c r="B79" s="126"/>
      <c r="C79" s="126"/>
      <c r="D79" s="126"/>
      <c r="E79" s="126"/>
      <c r="F79" s="126"/>
      <c r="G79" s="126"/>
      <c r="H79" s="127"/>
    </row>
    <row r="80" spans="1:8" x14ac:dyDescent="0.25">
      <c r="A80" s="125"/>
      <c r="B80" s="126"/>
      <c r="C80" s="126"/>
      <c r="D80" s="126"/>
      <c r="E80" s="126"/>
      <c r="F80" s="126"/>
      <c r="G80" s="126"/>
      <c r="H80" s="127"/>
    </row>
    <row r="81" spans="1:8" x14ac:dyDescent="0.25">
      <c r="A81" s="125"/>
      <c r="B81" s="126"/>
      <c r="C81" s="126"/>
      <c r="D81" s="126"/>
      <c r="E81" s="126"/>
      <c r="F81" s="126"/>
      <c r="G81" s="126"/>
      <c r="H81" s="127"/>
    </row>
    <row r="82" spans="1:8" x14ac:dyDescent="0.25">
      <c r="A82" s="125"/>
      <c r="B82" s="126"/>
      <c r="C82" s="126"/>
      <c r="D82" s="126"/>
      <c r="E82" s="126"/>
      <c r="F82" s="126"/>
      <c r="G82" s="126"/>
      <c r="H82" s="127"/>
    </row>
    <row r="83" spans="1:8" x14ac:dyDescent="0.25">
      <c r="A83" s="125"/>
      <c r="B83" s="126"/>
      <c r="C83" s="126"/>
      <c r="D83" s="126"/>
      <c r="E83" s="126"/>
      <c r="F83" s="126"/>
      <c r="G83" s="126"/>
      <c r="H83" s="127"/>
    </row>
    <row r="84" spans="1:8" x14ac:dyDescent="0.25">
      <c r="A84" s="125"/>
      <c r="B84" s="126"/>
      <c r="C84" s="126"/>
      <c r="D84" s="126"/>
      <c r="E84" s="126"/>
      <c r="F84" s="126"/>
      <c r="G84" s="126"/>
      <c r="H84" s="127"/>
    </row>
    <row r="85" spans="1:8" x14ac:dyDescent="0.25">
      <c r="A85" s="125"/>
      <c r="B85" s="126"/>
      <c r="C85" s="126"/>
      <c r="D85" s="126"/>
      <c r="E85" s="126"/>
      <c r="F85" s="126"/>
      <c r="G85" s="126"/>
      <c r="H85" s="127"/>
    </row>
    <row r="86" spans="1:8" x14ac:dyDescent="0.25">
      <c r="A86" s="125"/>
      <c r="B86" s="126"/>
      <c r="C86" s="126"/>
      <c r="D86" s="126"/>
      <c r="E86" s="126"/>
      <c r="F86" s="126"/>
      <c r="G86" s="126"/>
      <c r="H86" s="127"/>
    </row>
    <row r="87" spans="1:8" x14ac:dyDescent="0.25">
      <c r="A87" s="125"/>
      <c r="B87" s="126"/>
      <c r="C87" s="126"/>
      <c r="D87" s="126"/>
      <c r="E87" s="126"/>
      <c r="F87" s="126"/>
      <c r="G87" s="126"/>
      <c r="H87" s="127"/>
    </row>
    <row r="88" spans="1:8" x14ac:dyDescent="0.25">
      <c r="A88" s="125"/>
      <c r="B88" s="126"/>
      <c r="C88" s="126"/>
      <c r="D88" s="126"/>
      <c r="E88" s="126"/>
      <c r="F88" s="126"/>
      <c r="G88" s="126"/>
      <c r="H88" s="127"/>
    </row>
    <row r="89" spans="1:8" x14ac:dyDescent="0.25">
      <c r="A89" s="125"/>
      <c r="B89" s="126"/>
      <c r="C89" s="126"/>
      <c r="D89" s="126"/>
      <c r="E89" s="126"/>
      <c r="F89" s="126"/>
      <c r="G89" s="126"/>
      <c r="H89" s="127"/>
    </row>
    <row r="90" spans="1:8" x14ac:dyDescent="0.25">
      <c r="A90" s="125"/>
      <c r="B90" s="126"/>
      <c r="C90" s="126"/>
      <c r="D90" s="126"/>
      <c r="E90" s="126"/>
      <c r="F90" s="126"/>
      <c r="G90" s="126"/>
      <c r="H90" s="127"/>
    </row>
    <row r="91" spans="1:8" x14ac:dyDescent="0.25">
      <c r="A91" s="125"/>
      <c r="B91" s="126"/>
      <c r="C91" s="126"/>
      <c r="D91" s="126"/>
      <c r="E91" s="126"/>
      <c r="F91" s="126"/>
      <c r="G91" s="126"/>
      <c r="H91" s="127"/>
    </row>
    <row r="92" spans="1:8" x14ac:dyDescent="0.25">
      <c r="A92" s="125"/>
      <c r="B92" s="126"/>
      <c r="C92" s="126"/>
      <c r="D92" s="126"/>
      <c r="E92" s="126"/>
      <c r="F92" s="126"/>
      <c r="G92" s="126"/>
      <c r="H92" s="127"/>
    </row>
    <row r="93" spans="1:8" x14ac:dyDescent="0.25">
      <c r="A93" s="125"/>
      <c r="B93" s="126"/>
      <c r="C93" s="126"/>
      <c r="D93" s="126"/>
      <c r="E93" s="126"/>
      <c r="F93" s="126"/>
      <c r="G93" s="126"/>
      <c r="H93" s="127"/>
    </row>
    <row r="94" spans="1:8" x14ac:dyDescent="0.25">
      <c r="A94" s="128"/>
      <c r="B94" s="129"/>
      <c r="C94" s="129"/>
      <c r="D94" s="129"/>
      <c r="E94" s="129"/>
      <c r="F94" s="129"/>
      <c r="G94" s="129"/>
      <c r="H94" s="130"/>
    </row>
    <row r="95" spans="1:8" ht="24.95" customHeight="1" x14ac:dyDescent="0.25">
      <c r="A95" s="202" t="s">
        <v>56</v>
      </c>
      <c r="B95" s="200"/>
      <c r="C95" s="200"/>
      <c r="D95" s="200"/>
      <c r="E95" s="200"/>
      <c r="F95" s="200"/>
      <c r="G95" s="200"/>
      <c r="H95" s="201"/>
    </row>
    <row r="96" spans="1:8" ht="27.75" customHeight="1" x14ac:dyDescent="0.25">
      <c r="A96" s="97" t="s">
        <v>93</v>
      </c>
      <c r="B96" s="98"/>
      <c r="C96" s="98"/>
      <c r="D96" s="98"/>
      <c r="E96" s="98"/>
      <c r="F96" s="98"/>
      <c r="G96" s="98"/>
      <c r="H96" s="99"/>
    </row>
    <row r="97" spans="1:8" ht="24.95" customHeight="1" x14ac:dyDescent="0.25">
      <c r="A97" s="202" t="s">
        <v>57</v>
      </c>
      <c r="B97" s="200"/>
      <c r="C97" s="200"/>
      <c r="D97" s="200"/>
      <c r="E97" s="200"/>
      <c r="F97" s="200"/>
      <c r="G97" s="200"/>
      <c r="H97" s="201"/>
    </row>
    <row r="98" spans="1:8" ht="79.5" customHeight="1" thickBot="1" x14ac:dyDescent="0.3">
      <c r="A98" s="203" t="s">
        <v>107</v>
      </c>
      <c r="B98" s="204"/>
      <c r="C98" s="204"/>
      <c r="D98" s="204"/>
      <c r="E98" s="204"/>
      <c r="F98" s="204"/>
      <c r="G98" s="204"/>
      <c r="H98" s="205"/>
    </row>
    <row r="99" spans="1:8" ht="15" customHeight="1" thickTop="1" thickBot="1" x14ac:dyDescent="0.3"/>
    <row r="100" spans="1:8" s="16" customFormat="1" ht="39.950000000000003" customHeight="1" thickTop="1" x14ac:dyDescent="0.25">
      <c r="A100" s="206" t="s">
        <v>82</v>
      </c>
      <c r="B100" s="207"/>
      <c r="C100" s="207"/>
      <c r="D100" s="207"/>
      <c r="E100" s="207"/>
      <c r="F100" s="207"/>
      <c r="G100" s="207"/>
      <c r="H100" s="208"/>
    </row>
    <row r="101" spans="1:8" ht="80.25" customHeight="1" x14ac:dyDescent="0.25">
      <c r="A101" s="119" t="s">
        <v>122</v>
      </c>
      <c r="B101" s="120"/>
      <c r="C101" s="120"/>
      <c r="D101" s="120"/>
      <c r="E101" s="120"/>
      <c r="F101" s="120"/>
      <c r="G101" s="120"/>
      <c r="H101" s="121"/>
    </row>
    <row r="102" spans="1:8" ht="80.25" customHeight="1" thickBot="1" x14ac:dyDescent="0.3">
      <c r="A102" s="103"/>
      <c r="B102" s="104"/>
      <c r="C102" s="104"/>
      <c r="D102" s="104"/>
      <c r="E102" s="104"/>
      <c r="F102" s="104"/>
      <c r="G102" s="104"/>
      <c r="H102" s="105"/>
    </row>
    <row r="103" spans="1:8" s="15" customFormat="1" ht="19.5" thickTop="1" thickBot="1" x14ac:dyDescent="0.3"/>
    <row r="104" spans="1:8" s="16" customFormat="1" ht="47.25" customHeight="1" thickTop="1" x14ac:dyDescent="0.25">
      <c r="A104" s="206" t="s">
        <v>83</v>
      </c>
      <c r="B104" s="207"/>
      <c r="C104" s="207"/>
      <c r="D104" s="207"/>
      <c r="E104" s="207"/>
      <c r="F104" s="207"/>
      <c r="G104" s="207"/>
      <c r="H104" s="208"/>
    </row>
    <row r="105" spans="1:8" x14ac:dyDescent="0.25">
      <c r="A105" s="119" t="s">
        <v>119</v>
      </c>
      <c r="B105" s="120"/>
      <c r="C105" s="120"/>
      <c r="D105" s="120"/>
      <c r="E105" s="120"/>
      <c r="F105" s="120"/>
      <c r="G105" s="120"/>
      <c r="H105" s="121"/>
    </row>
    <row r="106" spans="1:8" x14ac:dyDescent="0.25">
      <c r="A106" s="209"/>
      <c r="B106" s="210"/>
      <c r="C106" s="210"/>
      <c r="D106" s="210"/>
      <c r="E106" s="210"/>
      <c r="F106" s="210"/>
      <c r="G106" s="210"/>
      <c r="H106" s="211"/>
    </row>
    <row r="107" spans="1:8" x14ac:dyDescent="0.25">
      <c r="A107" s="209"/>
      <c r="B107" s="210"/>
      <c r="C107" s="210"/>
      <c r="D107" s="210"/>
      <c r="E107" s="210"/>
      <c r="F107" s="210"/>
      <c r="G107" s="210"/>
      <c r="H107" s="211"/>
    </row>
    <row r="108" spans="1:8" ht="15.75" thickBot="1" x14ac:dyDescent="0.3">
      <c r="A108" s="103"/>
      <c r="B108" s="104"/>
      <c r="C108" s="104"/>
      <c r="D108" s="104"/>
      <c r="E108" s="104"/>
      <c r="F108" s="104"/>
      <c r="G108" s="104"/>
      <c r="H108" s="105"/>
    </row>
    <row r="109" spans="1:8" ht="15.75" thickTop="1" x14ac:dyDescent="0.25"/>
  </sheetData>
  <sheetProtection algorithmName="SHA-512" hashValue="a4RSVgBjOUqhnRgMqLsVncpZocQzTN6pqrxKv12qBQ76QmpjOgj3Ugm/4OBD6mQmH+Hy57CN1Omm6QBrKuEIIg==" saltValue="yA6Iqxf9ZmobRe3Vc7wowg==" spinCount="100000" sheet="1" objects="1" scenarios="1"/>
  <mergeCells count="25">
    <mergeCell ref="A98:H98"/>
    <mergeCell ref="A100:H100"/>
    <mergeCell ref="A101:H102"/>
    <mergeCell ref="A104:H104"/>
    <mergeCell ref="A105:H108"/>
    <mergeCell ref="A13:H13"/>
    <mergeCell ref="A14:H94"/>
    <mergeCell ref="A95:H95"/>
    <mergeCell ref="A96:H96"/>
    <mergeCell ref="A97:H97"/>
    <mergeCell ref="B6:H6"/>
    <mergeCell ref="A10:C10"/>
    <mergeCell ref="E10:G10"/>
    <mergeCell ref="A11:C12"/>
    <mergeCell ref="D11:D12"/>
    <mergeCell ref="E11:G11"/>
    <mergeCell ref="E12:G12"/>
    <mergeCell ref="A8:H8"/>
    <mergeCell ref="A9:C9"/>
    <mergeCell ref="E9:G9"/>
    <mergeCell ref="A1:H1"/>
    <mergeCell ref="A3:B3"/>
    <mergeCell ref="D3:E3"/>
    <mergeCell ref="F3:H3"/>
    <mergeCell ref="B5:H5"/>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102" max="7" man="1"/>
  </rowBreaks>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Resultados</vt:lpstr>
      <vt:lpstr>PME</vt:lpstr>
      <vt:lpstr>PMI</vt:lpstr>
      <vt:lpstr>MRG</vt:lpstr>
      <vt:lpstr>IGC</vt:lpstr>
      <vt:lpstr>RECE</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Luz Angela Fonseca Ruiz</cp:lastModifiedBy>
  <cp:lastPrinted>2018-11-08T15:21:01Z</cp:lastPrinted>
  <dcterms:created xsi:type="dcterms:W3CDTF">2018-02-19T18:55:22Z</dcterms:created>
  <dcterms:modified xsi:type="dcterms:W3CDTF">2019-08-14T20:26:07Z</dcterms:modified>
</cp:coreProperties>
</file>